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46" documentId="120_S{2AC9BD13-BADA-5192-A53E-5A8FF88502F6}" xr6:coauthVersionLast="47" xr6:coauthVersionMax="47" xr10:uidLastSave="{9847DE71-8E1A-41AF-92B3-53BA6B13AB0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<sst xmlns="http://schemas.openxmlformats.org/spreadsheetml/2006/main" count="180282" uniqueCount="39126">
  <si>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</si>
  <si>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</si>
  <si>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</si>
  <si>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</si>
  <si>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</si>
  <si>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</si>
  <si>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</si>
  <si>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</si>
  <si>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</si>
  <si>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</si>
  <si>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</si>
  <si>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</si>
  <si>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</si>
  <si>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</si>
  <si>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</si>
  <si>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</si>
  <si>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</si>
  <si>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</si>
  <si>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</si>
  <si>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</si>
  <si>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</si>
  <si>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</si>
  <si>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</si>
  <si>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</si>
  <si>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</si>
  <si>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</si>
  <si>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</si>
  <si>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</si>
  <si>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</si>
  <si>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</si>
  <si>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</si>
  <si>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</si>
  <si>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</si>
  <si>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</si>
  <si>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</si>
  <si>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</si>
  <si>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</si>
  <si>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</si>
  <si>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</si>
  <si>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</si>
  <si>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</si>
  <si>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</si>
  <si>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</si>
  <si>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</si>
  <si>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</si>
  <si>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</si>
  <si>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</si>
  <si>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</si>
  <si>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</si>
  <si>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</si>
  <si>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</si>
  <si>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</si>
  <si>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</si>
  <si>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</si>
  <si>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</si>
  <si>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</si>
  <si>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</si>
  <si>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</si>
  <si>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</si>
  <si>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</si>
  <si>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</si>
  <si>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</si>
  <si>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</si>
  <si>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</si>
  <si>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</si>
  <si>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</si>
  <si>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</si>
  <si>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</si>
  <si>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</si>
  <si>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</si>
  <si>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</si>
  <si>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</si>
  <si>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</si>
  <si>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</si>
  <si>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</si>
  <si>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</si>
  <si>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</si>
  <si>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</si>
  <si>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</si>
  <si>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</si>
  <si>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</si>
  <si>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</si>
  <si>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</si>
  <si>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</si>
  <si>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</si>
  <si>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</si>
  <si>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</si>
  <si>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</si>
  <si>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</si>
  <si>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</si>
  <si>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</si>
  <si>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</si>
  <si>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</si>
  <si>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</si>
  <si>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</si>
  <si>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</si>
  <si>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</si>
  <si>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</si>
  <si>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</si>
  <si>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</si>
  <si>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</si>
  <si>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</si>
  <si>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</si>
  <si>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</si>
  <si>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</si>
  <si>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</si>
  <si>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</si>
  <si>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</si>
  <si>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</si>
  <si>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</si>
  <si>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</si>
  <si>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</si>
  <si>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</si>
  <si>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</si>
  <si>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</si>
  <si>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</si>
  <si>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</si>
  <si>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</si>
  <si>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</si>
  <si>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</si>
  <si>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</si>
  <si>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</si>
  <si>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</si>
  <si>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</si>
  <si>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</si>
  <si>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</si>
  <si>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</si>
  <si>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</si>
  <si>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</si>
  <si>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</si>
  <si>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</si>
  <si>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</si>
  <si>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</si>
  <si>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</si>
  <si>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</si>
  <si>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</si>
  <si>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</si>
  <si>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</si>
  <si>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</si>
  <si>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</si>
  <si>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</si>
  <si>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</si>
  <si>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</si>
  <si>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</si>
  <si>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</si>
  <si>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</si>
  <si>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</si>
  <si>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</si>
  <si>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</si>
  <si>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</si>
  <si>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</si>
  <si>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</si>
  <si>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</si>
  <si>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</si>
  <si>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</si>
  <si>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</si>
  <si>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</si>
  <si>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</si>
  <si>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</si>
  <si>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</si>
  <si>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</si>
  <si>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</si>
  <si>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</si>
  <si>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</si>
  <si>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</si>
  <si>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</si>
  <si>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</si>
  <si>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</si>
  <si>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</si>
  <si>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</si>
  <si>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</si>
  <si>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</si>
  <si>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</si>
  <si>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</si>
  <si>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</si>
  <si>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</si>
  <si>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</si>
  <si>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</si>
  <si>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</si>
  <si>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</si>
  <si>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</si>
  <si>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</si>
  <si>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</si>
  <si>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</si>
  <si>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</si>
  <si>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</si>
  <si>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</si>
  <si>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</si>
  <si>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</si>
  <si>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</si>
  <si>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</si>
  <si>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</si>
  <si>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</si>
  <si>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</si>
  <si>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</si>
  <si>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</si>
  <si>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</si>
  <si>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</si>
  <si>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</si>
  <si>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</si>
  <si>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</si>
  <si>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</si>
  <si>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</si>
  <si>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</si>
  <si>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</si>
  <si>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</si>
  <si>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</si>
  <si>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</si>
  <si>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</si>
  <si>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</si>
  <si>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</si>
  <si>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</si>
  <si>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</si>
  <si>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</si>
  <si>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</si>
  <si>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</si>
  <si>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</si>
  <si>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</si>
  <si>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</si>
  <si>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</si>
  <si>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</si>
  <si>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</si>
  <si>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</si>
  <si>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</si>
  <si>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</si>
  <si>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</si>
  <si>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</si>
  <si>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</si>
  <si>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</si>
  <si>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</si>
  <si>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</si>
  <si>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</si>
  <si>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</si>
  <si>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</si>
  <si>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</si>
  <si>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</si>
  <si>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</si>
  <si>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</si>
  <si>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</si>
  <si>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</si>
  <si>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</si>
  <si>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</si>
  <si>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</si>
  <si>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</si>
  <si>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</si>
  <si>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</si>
  <si>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</si>
  <si>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</si>
  <si>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</si>
  <si>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</si>
  <si>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</si>
  <si>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</si>
  <si>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</si>
  <si>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</si>
  <si>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</si>
  <si>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</si>
  <si>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</si>
  <si>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</si>
  <si>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</si>
  <si>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</si>
  <si>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</si>
  <si>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</si>
  <si>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</si>
  <si>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</si>
  <si>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</si>
  <si>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</si>
  <si>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</si>
  <si>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</si>
  <si>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</si>
  <si>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</si>
  <si>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</si>
  <si>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</si>
  <si>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</si>
  <si>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</si>
  <si>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</si>
  <si>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</si>
  <si>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</si>
  <si>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</si>
  <si>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</si>
  <si>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</si>
  <si>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</si>
  <si>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</si>
  <si>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</si>
  <si>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</si>
  <si>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</si>
  <si>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</si>
  <si>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</si>
  <si>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</si>
  <si>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</si>
  <si>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</si>
  <si>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</si>
  <si>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</si>
  <si>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</si>
  <si>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</si>
  <si>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</si>
  <si>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</si>
  <si>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</si>
  <si>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</si>
  <si>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</si>
  <si>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</si>
  <si>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</si>
  <si>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</si>
  <si>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</si>
  <si>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</si>
  <si>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</si>
  <si>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</si>
  <si>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</si>
  <si>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</si>
  <si>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</si>
  <si>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</si>
  <si>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</si>
  <si>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</si>
  <si>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</si>
  <si>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</si>
  <si>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</si>
  <si>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</si>
  <si>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</si>
  <si>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</si>
  <si>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</si>
  <si>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</si>
  <si>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</si>
  <si>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</si>
  <si>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</si>
  <si>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</si>
  <si>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</si>
  <si>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</si>
  <si>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</si>
  <si>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</si>
  <si>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</si>
  <si>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</si>
  <si>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</si>
  <si>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</si>
  <si>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</si>
  <si>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</si>
  <si>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</si>
  <si>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</si>
  <si>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</si>
  <si>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</si>
  <si>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</si>
  <si>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</si>
  <si>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</si>
  <si>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</si>
  <si>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</si>
  <si>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</si>
  <si>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</si>
  <si>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</si>
  <si>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</si>
  <si>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</si>
  <si>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</si>
  <si>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</si>
  <si>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</si>
  <si>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</si>
  <si>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</si>
  <si>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</si>
  <si>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</si>
  <si>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</si>
  <si>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</si>
  <si>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</si>
  <si>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</si>
  <si>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</si>
  <si>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</si>
  <si>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</si>
  <si>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</si>
  <si>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</si>
  <si>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</si>
  <si>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</si>
  <si>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</si>
  <si>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</si>
  <si>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</si>
  <si>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</si>
  <si>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</si>
  <si>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</si>
  <si>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</si>
  <si>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</si>
  <si>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</si>
  <si>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</si>
  <si>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</si>
  <si>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</si>
  <si>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</si>
  <si>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</si>
  <si>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</si>
  <si>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</si>
  <si>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</si>
  <si>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</si>
  <si>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</si>
  <si>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</si>
  <si>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</si>
  <si>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</si>
  <si>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</si>
  <si>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</si>
  <si>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</si>
  <si>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</si>
  <si>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</si>
  <si>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</si>
  <si>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</si>
  <si>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</si>
  <si>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</si>
  <si>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</si>
  <si>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</si>
  <si>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</si>
  <si>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</si>
  <si>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</si>
  <si>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</si>
  <si>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</si>
  <si>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</si>
  <si>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</si>
  <si>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</si>
  <si>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</si>
  <si>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</si>
  <si>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</si>
  <si>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</si>
  <si>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</si>
  <si>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</si>
  <si>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</si>
  <si>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</si>
  <si>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</si>
  <si>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</si>
  <si>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</si>
  <si>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</si>
  <si>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</si>
  <si>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</si>
  <si>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</si>
  <si>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</si>
  <si>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</si>
  <si>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</si>
  <si>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</si>
  <si>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</si>
  <si>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</si>
  <si>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</si>
  <si>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</si>
  <si>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</si>
  <si>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</si>
  <si>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</si>
  <si>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</si>
  <si>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</si>
  <si>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</si>
  <si>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</si>
  <si>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</si>
  <si>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</si>
  <si>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</si>
  <si>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</si>
  <si>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</si>
  <si>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</si>
  <si>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</si>
  <si>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</si>
  <si>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</si>
  <si>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</si>
  <si>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</si>
  <si>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</si>
  <si>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</si>
  <si>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</si>
  <si>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</si>
  <si>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</si>
  <si>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</si>
  <si>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</si>
  <si>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</si>
  <si>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</si>
  <si>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</si>
  <si>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</si>
  <si>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</si>
  <si>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</si>
  <si>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</si>
  <si>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</si>
  <si>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</si>
  <si>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</si>
  <si>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</si>
  <si>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</si>
  <si>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</si>
  <si>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</si>
  <si>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</si>
  <si>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</si>
  <si>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</si>
  <si>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</si>
  <si>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</si>
  <si>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</si>
  <si>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</si>
  <si>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</si>
  <si>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</si>
  <si>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</si>
  <si>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</si>
  <si>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</si>
  <si>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</si>
  <si>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</si>
  <si>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</si>
  <si>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</si>
  <si>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</si>
  <si>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</si>
  <si>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</si>
  <si>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</si>
  <si>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</si>
  <si>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</si>
  <si>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</si>
  <si>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</si>
  <si>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</si>
  <si>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</si>
  <si>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</si>
  <si>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</si>
  <si>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</si>
  <si>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</si>
  <si>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</si>
  <si>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</si>
  <si>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</si>
  <si>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</si>
  <si>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</si>
  <si>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</si>
  <si>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</si>
  <si>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</si>
  <si>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</si>
  <si>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</si>
  <si>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</si>
  <si>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</si>
  <si>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</si>
  <si>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</si>
  <si>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</si>
  <si>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</si>
  <si>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</si>
  <si>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</si>
  <si>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</si>
  <si>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</si>
  <si>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</si>
  <si>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</si>
  <si>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</si>
  <si>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</si>
  <si>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</si>
  <si>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</si>
  <si>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</si>
  <si>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</si>
  <si>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</si>
  <si>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</si>
  <si>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</si>
  <si>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</si>
  <si>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</si>
  <si>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</si>
  <si>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</si>
  <si>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</si>
  <si>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</si>
  <si>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</si>
  <si>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</si>
  <si>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</si>
  <si>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</si>
  <si>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</si>
  <si>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</si>
  <si>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</si>
  <si>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</si>
  <si>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</si>
  <si>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</si>
  <si>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</si>
  <si>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</si>
  <si>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</si>
  <si>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</si>
  <si>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</si>
  <si>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</si>
  <si>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</si>
  <si>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</si>
  <si>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</si>
  <si>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</si>
  <si>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</si>
  <si>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</si>
  <si>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</si>
  <si>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</si>
  <si>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</si>
  <si>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</si>
  <si>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</si>
  <si>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</si>
  <si>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</si>
  <si>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</si>
  <si>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</si>
  <si>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</si>
  <si>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</si>
  <si>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</si>
  <si>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</si>
  <si>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</si>
  <si>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</si>
  <si>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</si>
  <si>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</si>
  <si>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</si>
  <si>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</si>
  <si>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</si>
  <si>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</si>
  <si>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</si>
  <si>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</si>
  <si>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</si>
  <si>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</si>
  <si>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</si>
  <si>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</si>
  <si>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</si>
  <si>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</si>
  <si>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</si>
  <si>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</si>
  <si>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</si>
  <si>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</si>
  <si>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</si>
  <si>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</si>
  <si>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</si>
  <si>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</si>
  <si>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</si>
  <si>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</si>
  <si>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</si>
  <si>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</si>
  <si>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</si>
  <si>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</si>
  <si>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</si>
  <si>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</si>
  <si>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</si>
  <si>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</si>
  <si>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</si>
  <si>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</si>
  <si>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</si>
  <si>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</si>
  <si>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</si>
  <si>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</si>
  <si>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</si>
  <si>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</si>
  <si>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</si>
  <si>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</si>
  <si>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</si>
  <si>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</si>
  <si>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</si>
  <si>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</si>
  <si>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</si>
  <si>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</si>
  <si>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</si>
  <si>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</si>
  <si>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</si>
  <si>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</si>
  <si>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</si>
  <si>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</si>
  <si>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</si>
  <si>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</si>
  <si>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</si>
  <si>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</si>
  <si>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</si>
  <si>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</si>
  <si>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</si>
  <si>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</si>
  <si>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</si>
  <si>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</si>
  <si>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</si>
  <si>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</si>
  <si>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</si>
  <si>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</si>
  <si>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</si>
  <si>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</si>
  <si>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</si>
  <si>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</si>
  <si>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</si>
  <si>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</si>
  <si>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</si>
  <si>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</si>
  <si>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</si>
  <si>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</si>
  <si>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</si>
  <si>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</si>
  <si>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</si>
  <si>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</si>
  <si>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</si>
  <si>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</si>
  <si>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</si>
  <si>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</si>
  <si>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</si>
  <si>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</si>
  <si>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</si>
  <si>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</si>
  <si>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</si>
  <si>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</si>
  <si>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</si>
  <si>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</si>
  <si>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</si>
  <si>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</si>
  <si>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</si>
  <si>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</si>
  <si>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</si>
  <si>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</si>
  <si>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</si>
  <si>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</si>
  <si>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</si>
  <si>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</si>
  <si>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</si>
  <si>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</si>
  <si>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</si>
  <si>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</si>
  <si>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</si>
  <si>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</si>
  <si>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</si>
  <si>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</si>
  <si>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</si>
  <si>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</si>
  <si>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</si>
  <si>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</si>
  <si>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</si>
  <si>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</si>
  <si>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</si>
  <si>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</si>
  <si>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</si>
  <si>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</si>
  <si>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</si>
  <si>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</si>
  <si>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</si>
  <si>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</si>
  <si>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</si>
  <si>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</si>
  <si>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</si>
  <si>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</si>
  <si>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</si>
  <si>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</si>
  <si>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</si>
  <si>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</si>
  <si>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</si>
  <si>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</si>
  <si>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</si>
  <si>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</si>
  <si>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</si>
  <si>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</si>
  <si>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</si>
  <si>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</si>
  <si>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</si>
  <si>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</si>
  <si>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</si>
  <si>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</si>
  <si>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</si>
  <si>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</si>
  <si>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</si>
  <si>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</si>
  <si>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</si>
  <si>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</si>
  <si>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</si>
  <si>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</si>
  <si>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</si>
  <si>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</si>
  <si>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</si>
  <si>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</si>
  <si>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</si>
  <si>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</si>
  <si>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</si>
  <si>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</si>
  <si>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</si>
  <si>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</si>
  <si>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</si>
  <si>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</si>
  <si>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</si>
  <si>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</si>
  <si>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</si>
  <si>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</si>
  <si>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</si>
  <si>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</si>
  <si>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</si>
  <si>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</si>
  <si>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</si>
  <si>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</si>
  <si>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</si>
  <si>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</si>
  <si>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</si>
  <si>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</si>
  <si>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</si>
  <si>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</si>
  <si>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</si>
  <si>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</si>
  <si>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</si>
  <si>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</si>
  <si>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</si>
  <si>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</si>
  <si>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</si>
  <si>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</si>
  <si>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</si>
  <si>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</si>
  <si>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</si>
  <si>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</si>
  <si>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</si>
  <si>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</si>
  <si>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</si>
  <si>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</si>
  <si>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</si>
  <si>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</si>
  <si>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</si>
  <si>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</si>
  <si>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</si>
  <si>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</si>
  <si>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</si>
  <si>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</si>
  <si>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</si>
  <si>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</si>
  <si>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</si>
  <si>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</si>
  <si>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</si>
  <si>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</si>
  <si>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</si>
  <si>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</si>
  <si>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</si>
  <si>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</si>
  <si>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</si>
  <si>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</si>
  <si>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</si>
  <si>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</si>
  <si>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</si>
  <si>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</si>
  <si>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</si>
  <si>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</si>
  <si>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</si>
  <si>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</si>
  <si>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</si>
  <si>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</si>
  <si>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</si>
  <si>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</si>
  <si>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</si>
  <si>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</si>
  <si>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</si>
  <si>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</si>
  <si>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</si>
  <si>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</si>
  <si>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</si>
  <si>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</si>
  <si>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</si>
  <si>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</si>
  <si>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</si>
  <si>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</si>
  <si>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</si>
  <si>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</si>
  <si>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</si>
  <si>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</si>
  <si>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</si>
  <si>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</si>
  <si>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</si>
  <si>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</si>
  <si>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</si>
  <si>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</si>
  <si>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</si>
  <si>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</si>
  <si>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</si>
  <si>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</si>
  <si>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</si>
  <si>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</si>
  <si>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</si>
  <si>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</si>
  <si>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</si>
  <si>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</si>
  <si>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</si>
  <si>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</si>
  <si>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</si>
  <si>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</si>
  <si>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</si>
  <si>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</si>
  <si>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</si>
  <si>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</si>
  <si>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</si>
  <si>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</si>
  <si>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</si>
  <si>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</si>
  <si>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</si>
  <si>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</si>
  <si>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</si>
  <si>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</si>
  <si>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</si>
  <si>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</si>
  <si>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</si>
  <si>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</si>
  <si>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</si>
  <si>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</si>
  <si>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</si>
  <si>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</si>
  <si>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</si>
  <si>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</si>
  <si>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</si>
  <si>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</si>
  <si>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</si>
  <si>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</si>
  <si>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</si>
  <si>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</si>
  <si>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</si>
  <si>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</si>
  <si>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</si>
  <si>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</si>
  <si>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</si>
  <si>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</si>
  <si>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</si>
  <si>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</si>
  <si>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</si>
  <si>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</si>
  <si>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</si>
  <si>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</si>
  <si>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</si>
  <si>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</si>
  <si>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</si>
  <si>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</si>
  <si>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</si>
  <si>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</si>
  <si>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</si>
  <si>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</si>
  <si>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</si>
  <si>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</si>
  <si>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</si>
  <si>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</si>
  <si>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</si>
  <si>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</si>
  <si>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</si>
  <si>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</si>
  <si>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</si>
  <si>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</si>
  <si>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</si>
  <si>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</si>
  <si>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</si>
  <si>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</si>
  <si>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</si>
  <si>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</si>
  <si>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</si>
  <si>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</si>
  <si>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</si>
  <si>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</si>
  <si>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</si>
  <si>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</si>
  <si>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</si>
  <si>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</si>
  <si>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</si>
  <si>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</si>
  <si>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</si>
  <si>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</si>
  <si>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</si>
  <si>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</si>
  <si>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</si>
  <si>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</si>
  <si>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</si>
  <si>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</si>
  <si>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</si>
  <si>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</si>
  <si>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</si>
  <si>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</si>
  <si>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</si>
  <si>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</si>
  <si>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</si>
  <si>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</si>
  <si>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</si>
  <si>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</si>
  <si>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</si>
  <si>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</si>
  <si>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</si>
  <si>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</si>
  <si>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</si>
  <si>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</si>
  <si>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</si>
  <si>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</si>
  <si>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</si>
  <si>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</si>
  <si>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</si>
  <si>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</si>
  <si>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</si>
  <si>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</si>
  <si>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</si>
  <si>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</si>
  <si>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</si>
  <si>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</si>
  <si>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</si>
  <si>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</si>
  <si>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</si>
  <si>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</si>
  <si>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</si>
  <si>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</si>
  <si>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</si>
  <si>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</si>
  <si>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</si>
  <si>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</si>
  <si>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</si>
  <si>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</si>
  <si>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</si>
  <si>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</si>
  <si>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</si>
  <si>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</si>
  <si>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</si>
  <si>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</si>
  <si>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</si>
  <si>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</si>
  <si>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</si>
  <si>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</si>
  <si>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</si>
  <si>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</si>
  <si>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</si>
  <si>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</si>
  <si>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</si>
  <si>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</si>
  <si>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</si>
  <si>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</si>
  <si>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</si>
  <si>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</si>
  <si>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</si>
  <si>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</si>
  <si>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</si>
  <si>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</si>
  <si>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</si>
  <si>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</si>
  <si>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</si>
  <si>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</si>
  <si>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</si>
  <si>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</si>
  <si>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</si>
  <si>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</si>
  <si>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</si>
  <si>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</si>
  <si>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</si>
  <si>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</si>
  <si>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</si>
  <si>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</si>
  <si>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</si>
  <si>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</si>
  <si>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</si>
  <si>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</si>
  <si>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</si>
  <si>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</si>
  <si>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</si>
  <si>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</si>
  <si>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</si>
  <si>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</si>
  <si>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</si>
  <si>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</si>
  <si>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</si>
  <si>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</si>
  <si>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</si>
  <si>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</si>
  <si>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</si>
  <si>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</si>
  <si>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</si>
  <si>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</si>
  <si>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</si>
  <si>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</si>
  <si>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</si>
  <si>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</si>
  <si>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</si>
  <si>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</si>
  <si>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</si>
  <si>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</si>
  <si>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</si>
  <si>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</si>
  <si>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</si>
  <si>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</si>
  <si>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</si>
  <si>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</si>
  <si>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</si>
  <si>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</si>
  <si>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</si>
  <si>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</si>
  <si>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</si>
  <si>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</si>
  <si>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</si>
  <si>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</si>
  <si>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</si>
  <si>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</si>
  <si>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</si>
  <si>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</si>
  <si>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</si>
  <si>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</si>
  <si>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</si>
  <si>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</si>
  <si>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</si>
  <si>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</si>
  <si>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</si>
  <si>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</si>
  <si>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</si>
  <si>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</si>
  <si>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</si>
  <si>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</si>
  <si>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</si>
  <si>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</si>
  <si>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</si>
  <si>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</si>
  <si>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</si>
  <si>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</si>
  <si>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</si>
  <si>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</si>
  <si>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</si>
  <si>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</si>
  <si>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</si>
  <si>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</si>
  <si>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</si>
  <si>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</si>
  <si>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</si>
  <si>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</si>
  <si>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</si>
  <si>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</si>
  <si>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</si>
  <si>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</si>
  <si>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</si>
  <si>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</si>
  <si>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</si>
  <si>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</si>
  <si>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</si>
  <si>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</si>
  <si>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</si>
  <si>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</si>
  <si>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</si>
  <si>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</si>
  <si>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</si>
  <si>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</si>
  <si>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</si>
  <si>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</si>
  <si>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</si>
  <si>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</si>
  <si>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</si>
  <si>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</si>
  <si>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</si>
  <si>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</si>
  <si>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</si>
  <si>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</si>
  <si>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</si>
  <si>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</si>
  <si>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</si>
  <si>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</si>
  <si>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</si>
  <si>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</si>
  <si>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</si>
  <si>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</si>
  <si>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</si>
  <si>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</si>
  <si>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</si>
  <si>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</si>
  <si>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</si>
  <si>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</si>
  <si>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</si>
  <si>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</si>
  <si>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</si>
  <si>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</si>
  <si>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</si>
  <si>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</si>
  <si>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</si>
  <si>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</si>
  <si>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</si>
  <si>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</si>
  <si>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</si>
  <si>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</si>
  <si>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</si>
  <si>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</si>
  <si>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</si>
  <si>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</si>
  <si>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</si>
  <si>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</si>
  <si>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</si>
  <si>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</si>
  <si>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</si>
  <si>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</si>
  <si>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</si>
  <si>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</si>
  <si>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</si>
  <si>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</si>
  <si>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</si>
  <si>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</si>
  <si>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</si>
  <si>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</si>
  <si>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</si>
  <si>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</si>
  <si>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</si>
  <si>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</si>
  <si>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</si>
  <si>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</si>
  <si>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</si>
  <si>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</si>
  <si>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</si>
  <si>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</si>
  <si>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</si>
  <si>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</si>
  <si>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</si>
  <si>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</si>
  <si>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</si>
  <si>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</si>
  <si>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</si>
  <si>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</si>
  <si>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</si>
  <si>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</si>
  <si>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</si>
  <si>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</si>
  <si>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</si>
  <si>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</si>
  <si>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</si>
  <si>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</si>
  <si>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</si>
  <si>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</si>
  <si>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</si>
  <si>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</si>
  <si>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</si>
  <si>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</si>
  <si>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</si>
  <si>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</si>
  <si>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</si>
  <si>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</si>
  <si>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</si>
  <si>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</si>
  <si>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</si>
  <si>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</si>
  <si>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</si>
  <si>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</si>
  <si>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</si>
  <si>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</si>
  <si>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</si>
  <si>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</si>
  <si>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</si>
  <si>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</si>
  <si>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</si>
  <si>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</si>
  <si>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</si>
  <si>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</si>
  <si>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</si>
  <si>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</si>
  <si>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</si>
  <si>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</si>
  <si>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</si>
  <si>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</si>
  <si>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</si>
  <si>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</si>
  <si>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</si>
  <si>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</si>
  <si>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</si>
  <si>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</si>
  <si>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</si>
  <si>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</si>
  <si>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</si>
  <si>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</si>
  <si>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</si>
  <si>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</si>
  <si>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</si>
  <si>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</si>
  <si>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</si>
  <si>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</si>
  <si>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</si>
  <si>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</si>
  <si>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</si>
  <si>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</si>
  <si>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</si>
  <si>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</si>
  <si>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</si>
  <si>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</si>
  <si>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</si>
  <si>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</si>
  <si>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</si>
  <si>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</si>
  <si>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</si>
  <si>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</si>
  <si>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</si>
  <si>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</si>
  <si>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</si>
  <si>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</si>
  <si>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</si>
  <si>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</si>
  <si>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</si>
  <si>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</si>
  <si>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</si>
  <si>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</si>
  <si>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</si>
  <si>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</si>
  <si>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</si>
  <si>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</si>
  <si>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</si>
  <si>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</si>
  <si>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</si>
  <si>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</si>
  <si>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</si>
  <si>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</si>
  <si>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</si>
  <si>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</si>
  <si>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</si>
  <si>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</si>
  <si>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</si>
  <si>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</si>
  <si>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</si>
  <si>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</si>
  <si>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</si>
  <si>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</si>
  <si>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</si>
  <si>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</si>
  <si>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</si>
  <si>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</si>
  <si>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</si>
  <si>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</si>
  <si>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</si>
  <si>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</si>
  <si>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</si>
  <si>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</si>
  <si>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</si>
  <si>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</si>
  <si>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</si>
  <si>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</si>
  <si>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</si>
  <si>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</si>
  <si>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</si>
  <si>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</si>
  <si>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</si>
  <si>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</si>
  <si>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</si>
  <si>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</si>
  <si>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</si>
  <si>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</si>
  <si>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</si>
  <si>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</si>
  <si>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</si>
  <si>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</si>
  <si>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</si>
  <si>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</si>
  <si>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</si>
  <si>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</si>
  <si>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</si>
  <si>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</si>
  <si>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</si>
  <si>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</si>
  <si>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</si>
  <si>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</si>
  <si>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</si>
  <si>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</si>
  <si>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</si>
  <si>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</si>
  <si>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</si>
  <si>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</si>
  <si>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</si>
  <si>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</si>
  <si>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</si>
  <si>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</si>
  <si>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</si>
  <si>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</si>
  <si>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</si>
  <si>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</si>
  <si>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</si>
  <si>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</si>
  <si>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</si>
  <si>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</si>
  <si>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</si>
  <si>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</si>
  <si>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</si>
  <si>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</si>
  <si>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</si>
  <si>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</si>
  <si>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</si>
  <si>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</si>
  <si>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</si>
  <si>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</si>
  <si>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</si>
  <si>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</si>
  <si>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</si>
  <si>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</si>
  <si>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</si>
  <si>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</si>
  <si>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</si>
  <si>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</si>
  <si>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</si>
  <si>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</si>
  <si>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</si>
  <si>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</si>
  <si>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</si>
  <si>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</si>
  <si>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</si>
  <si>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</si>
  <si>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</si>
  <si>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</si>
  <si>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</si>
  <si>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</si>
  <si>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</si>
  <si>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</si>
  <si>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</si>
  <si>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</si>
  <si>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</si>
  <si>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</si>
  <si>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</si>
  <si>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</si>
  <si>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</si>
  <si>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</si>
  <si>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</si>
  <si>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</si>
  <si>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</si>
  <si>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</si>
  <si>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</si>
  <si>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</si>
  <si>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</si>
  <si>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</si>
  <si>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</si>
  <si>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</si>
  <si>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</si>
  <si>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</si>
  <si>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</si>
  <si>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</si>
  <si>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</si>
  <si>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</si>
  <si>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</si>
  <si>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</si>
  <si>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</si>
  <si>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</si>
  <si>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</si>
  <si>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</si>
  <si>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</si>
  <si>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</si>
  <si>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</si>
  <si>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</si>
  <si>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</si>
  <si>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</si>
  <si>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</si>
  <si>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</si>
  <si>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</si>
  <si>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</si>
  <si>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</si>
  <si>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</si>
  <si>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</si>
  <si>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</si>
  <si>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</si>
  <si>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</si>
  <si>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</si>
  <si>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</si>
  <si>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</si>
  <si>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</si>
  <si>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</si>
  <si>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</si>
  <si>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</si>
  <si>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</si>
  <si>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</si>
  <si>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</si>
  <si>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</si>
  <si>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</si>
  <si>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</si>
  <si>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</si>
  <si>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</si>
  <si>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</si>
  <si>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</si>
  <si>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</si>
  <si>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</si>
  <si>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</si>
  <si>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</si>
  <si>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</si>
  <si>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</si>
  <si>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</si>
  <si>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</si>
  <si>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</si>
  <si>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</si>
  <si>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</si>
  <si>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</si>
  <si>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</si>
  <si>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</si>
  <si>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</si>
  <si>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</si>
  <si>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</si>
  <si>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</si>
  <si>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</si>
  <si>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</si>
  <si>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</si>
  <si>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</si>
  <si>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</si>
  <si>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</si>
  <si>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</si>
  <si>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</si>
  <si>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</si>
  <si>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</si>
  <si>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</si>
  <si>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</si>
  <si>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</si>
  <si>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</si>
  <si>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</si>
  <si>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</si>
  <si>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</si>
  <si>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</si>
  <si>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</si>
  <si>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</si>
  <si>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</si>
  <si>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</si>
  <si>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</si>
  <si>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</si>
  <si>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</si>
  <si>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</si>
  <si>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</si>
  <si>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</si>
  <si>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</si>
  <si>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</si>
  <si>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</si>
  <si>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</si>
  <si>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</si>
  <si>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</si>
  <si>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</si>
  <si>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</si>
  <si>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</si>
  <si>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</si>
  <si>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</si>
  <si>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</si>
  <si>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</si>
  <si>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</si>
  <si>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</si>
  <si>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</si>
  <si>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</si>
  <si>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</si>
  <si>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</si>
  <si>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</si>
  <si>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</si>
  <si>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</si>
  <si>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</si>
  <si>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</si>
  <si>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</si>
  <si>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</si>
  <si>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</si>
  <si>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</si>
  <si>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</si>
  <si>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</si>
  <si>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</si>
  <si>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</si>
  <si>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</si>
  <si>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</si>
  <si>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</si>
  <si>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</si>
  <si>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</si>
  <si>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</si>
  <si>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</si>
  <si>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</si>
  <si>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</si>
  <si>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</si>
  <si>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</si>
  <si>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</si>
  <si>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</si>
  <si>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</si>
  <si>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</si>
  <si>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</si>
  <si>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</si>
  <si>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</si>
  <si>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</si>
  <si>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</si>
  <si>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</si>
  <si>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</si>
  <si>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</si>
  <si>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</si>
  <si>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</si>
  <si>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</si>
  <si>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</si>
  <si>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</si>
  <si>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</si>
  <si>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</si>
  <si>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</si>
  <si>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</si>
  <si>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</si>
  <si>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</si>
  <si>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</si>
  <si>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</si>
  <si>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</si>
  <si>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</si>
  <si>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</si>
  <si>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</si>
  <si>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</si>
  <si>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</si>
  <si>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</si>
  <si>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</si>
  <si>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</si>
  <si>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</si>
  <si>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</si>
  <si>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</si>
  <si>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</si>
  <si>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</si>
  <si>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</si>
  <si>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</si>
  <si>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</si>
  <si>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</si>
  <si>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</si>
  <si>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</si>
  <si>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</si>
  <si>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</si>
  <si>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</si>
  <si>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</si>
  <si>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</si>
  <si>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</si>
  <si>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</si>
  <si>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</si>
  <si>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</si>
  <si>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</si>
  <si>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</si>
  <si>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</si>
  <si>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</si>
  <si>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</si>
  <si>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</si>
  <si>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</si>
  <si>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</si>
  <si>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</si>
  <si>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</si>
  <si>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</si>
  <si>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</si>
  <si>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</si>
  <si>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</si>
  <si>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</si>
  <si>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</si>
  <si>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</si>
  <si>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</si>
  <si>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</si>
  <si>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</si>
  <si>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</si>
  <si>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</si>
  <si>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</si>
  <si>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</si>
  <si>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</si>
  <si>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</si>
  <si>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</si>
  <si>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</si>
  <si>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</si>
  <si>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</si>
  <si>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</si>
  <si>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</si>
  <si>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</si>
  <si>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</si>
  <si>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</si>
  <si>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</si>
  <si>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</si>
  <si>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</si>
  <si>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</si>
  <si>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</si>
  <si>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</si>
  <si>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</si>
  <si>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</si>
  <si>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</si>
  <si>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</si>
  <si>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</si>
  <si>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</si>
  <si>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</si>
  <si>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</si>
  <si>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</si>
  <si>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</si>
  <si>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</si>
  <si>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</si>
  <si>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</si>
  <si>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</si>
  <si>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</si>
  <si>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</si>
  <si>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</si>
  <si>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</si>
  <si>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</si>
  <si>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</si>
  <si>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</si>
  <si>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</si>
  <si>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</si>
  <si>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</si>
  <si>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</si>
  <si>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</si>
  <si>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</si>
  <si>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</si>
  <si>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</si>
  <si>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</si>
  <si>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</si>
  <si>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</si>
  <si>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</si>
  <si>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</si>
  <si>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</si>
  <si>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</si>
  <si>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</si>
  <si>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</si>
  <si>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</si>
  <si>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</si>
  <si>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</si>
  <si>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</si>
  <si>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</si>
  <si>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</si>
  <si>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</si>
  <si>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</si>
  <si>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</si>
  <si>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</si>
  <si>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</si>
  <si>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</si>
  <si>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</si>
  <si>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</si>
  <si>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</si>
  <si>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</si>
  <si>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</si>
  <si>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</si>
  <si>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</si>
  <si>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</si>
  <si>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</si>
  <si>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</si>
  <si>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</si>
  <si>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</si>
  <si>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</si>
  <si>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</si>
  <si>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</si>
  <si>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</si>
  <si>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</si>
  <si>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</si>
  <si>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</si>
  <si>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</si>
  <si>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</si>
  <si>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</si>
  <si>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</si>
  <si>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</si>
  <si>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</si>
  <si>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</si>
  <si>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</si>
  <si>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</si>
  <si>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</si>
  <si>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</si>
  <si>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</si>
  <si>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</si>
  <si>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</si>
  <si>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</si>
  <si>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</si>
  <si>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</si>
  <si>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</si>
  <si>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</si>
  <si>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</si>
  <si>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</si>
  <si>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</si>
  <si>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</si>
  <si>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</si>
  <si>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</si>
  <si>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</si>
  <si>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</si>
  <si>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</si>
  <si>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</si>
  <si>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</si>
  <si>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</si>
  <si>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</si>
  <si>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</si>
  <si>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</si>
  <si>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</si>
  <si>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</si>
  <si>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</si>
  <si>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</si>
  <si>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</si>
  <si>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</si>
  <si>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</si>
  <si>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</si>
  <si>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</si>
  <si>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</si>
  <si>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</si>
  <si>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</si>
  <si>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</si>
  <si>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</si>
  <si>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</si>
  <si>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</si>
  <si>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</si>
  <si>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</si>
  <si>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</si>
  <si>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</si>
  <si>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</si>
  <si>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</si>
  <si>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</si>
  <si>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</si>
  <si>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</si>
  <si>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</si>
  <si>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</si>
  <si>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</si>
  <si>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</si>
  <si>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</si>
  <si>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</si>
  <si>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</si>
  <si>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</si>
  <si>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</si>
  <si>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</si>
  <si>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</si>
  <si>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</si>
  <si>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</si>
  <si>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</si>
  <si>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</si>
  <si>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</si>
  <si>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</si>
  <si>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</si>
  <si>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</si>
  <si>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</si>
  <si>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</si>
  <si>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</si>
  <si>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</si>
  <si>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</si>
  <si>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</si>
  <si>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</si>
  <si>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</si>
  <si>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</si>
  <si>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</si>
  <si>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</si>
  <si>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</si>
  <si>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</si>
  <si>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</si>
  <si>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</si>
  <si>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</si>
  <si>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</si>
  <si>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</si>
  <si>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</si>
  <si>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</si>
  <si>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</si>
  <si>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</si>
  <si>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</si>
  <si>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</si>
  <si>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</si>
  <si>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</si>
  <si>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</si>
  <si>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</si>
  <si>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</si>
  <si>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</si>
  <si>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</si>
  <si>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</si>
  <si>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</si>
  <si>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</si>
  <si>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</si>
  <si>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</si>
  <si>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</si>
  <si>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</si>
  <si>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</si>
  <si>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</si>
  <si>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</si>
  <si>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</si>
  <si>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</si>
  <si>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</si>
  <si>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</si>
  <si>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</si>
  <si>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</si>
  <si>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</si>
  <si>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</si>
  <si>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</si>
  <si>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</si>
  <si>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</si>
  <si>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</si>
  <si>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</si>
  <si>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</si>
  <si>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</si>
  <si>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</si>
  <si>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</si>
  <si>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</si>
  <si>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</si>
  <si>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</si>
  <si>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</si>
  <si>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</si>
  <si>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</si>
  <si>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</si>
  <si>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</si>
  <si>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</si>
  <si>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</si>
  <si>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</si>
  <si>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</si>
  <si>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</si>
  <si>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</si>
  <si>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</si>
  <si>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</si>
  <si>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</si>
  <si>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</si>
  <si>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</si>
  <si>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</si>
  <si>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</si>
  <si>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</si>
  <si>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</si>
  <si>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</si>
  <si>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</si>
  <si>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</si>
  <si>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</si>
  <si>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</si>
  <si>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</si>
  <si>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</si>
  <si>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</si>
  <si>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</si>
  <si>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</si>
  <si>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</si>
  <si>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</si>
  <si>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</si>
  <si>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</si>
  <si>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</si>
  <si>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</si>
  <si>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</si>
  <si>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</si>
  <si>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</si>
  <si>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</si>
  <si>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</si>
  <si>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</si>
  <si>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</si>
  <si>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</si>
  <si>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</si>
  <si>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</si>
  <si>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</si>
  <si>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</si>
  <si>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</si>
  <si>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</si>
  <si>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</si>
  <si>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</si>
  <si>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</si>
  <si>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</si>
  <si>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</si>
  <si>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</si>
  <si>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</si>
  <si>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</si>
  <si>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</si>
  <si>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</si>
  <si>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</si>
  <si>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</si>
  <si>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</si>
  <si>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</si>
  <si>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</si>
  <si>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</si>
  <si>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</si>
  <si>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</si>
  <si>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</si>
  <si>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</si>
  <si>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</si>
  <si>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</si>
  <si>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</si>
  <si>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</si>
  <si>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</si>
  <si>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</si>
  <si>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</si>
  <si>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</si>
  <si>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</si>
  <si>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</si>
  <si>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</si>
  <si>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</si>
  <si>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</si>
  <si>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</si>
  <si>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</si>
  <si>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</si>
  <si>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</si>
  <si>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</si>
  <si>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</si>
  <si>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</si>
  <si>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</si>
  <si>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</si>
  <si>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</si>
  <si>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</si>
  <si>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</si>
  <si>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</si>
  <si>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</si>
  <si>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</si>
  <si>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</si>
  <si>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</si>
  <si>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</si>
  <si>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</si>
  <si>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</si>
  <si>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</si>
  <si>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</si>
  <si>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</si>
  <si>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</si>
  <si>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</si>
  <si>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</si>
  <si>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</si>
  <si>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</si>
  <si>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</si>
  <si>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</si>
  <si>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</si>
  <si>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</si>
  <si>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</si>
  <si>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</si>
  <si>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</si>
  <si>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</si>
  <si>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</si>
  <si>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</si>
  <si>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</si>
  <si>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</si>
  <si>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</si>
  <si>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</si>
  <si>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</si>
  <si>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</si>
  <si>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</si>
  <si>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</si>
  <si>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</si>
  <si>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</si>
  <si>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</si>
  <si>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</si>
  <si>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</si>
  <si>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</si>
  <si>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</si>
  <si>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</si>
  <si>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</si>
  <si>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</si>
  <si>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</si>
  <si>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</si>
  <si>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</si>
  <si>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</si>
  <si>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</si>
  <si>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</si>
  <si>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</si>
  <si>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</si>
  <si>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</si>
  <si>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</si>
  <si>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</si>
  <si>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</si>
  <si>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</si>
  <si>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</si>
  <si>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</si>
  <si>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</si>
  <si>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</si>
  <si>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</si>
  <si>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</si>
  <si>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</si>
  <si>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</si>
  <si>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</si>
  <si>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</si>
  <si>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</si>
  <si>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</si>
  <si>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</si>
  <si>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</si>
  <si>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</si>
  <si>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</si>
  <si>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</si>
  <si>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</si>
  <si>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</si>
  <si>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</si>
  <si>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</si>
  <si>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</si>
  <si>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</si>
  <si>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</si>
  <si>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</si>
  <si>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</si>
  <si>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</si>
  <si>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</si>
  <si>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</si>
  <si>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</si>
  <si>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</si>
  <si>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</si>
  <si>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</si>
  <si>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</si>
  <si>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</si>
  <si>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</si>
  <si>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</si>
  <si>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</si>
  <si>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</si>
  <si>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</si>
  <si>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</si>
  <si>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</si>
  <si>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</si>
  <si>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</si>
  <si>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</si>
  <si>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</si>
  <si>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</si>
  <si>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</si>
  <si>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</si>
  <si>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</si>
  <si>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</si>
  <si>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</si>
  <si>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</si>
  <si>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</si>
  <si>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</si>
  <si>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</si>
  <si>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</si>
  <si>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</si>
  <si>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</si>
  <si>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</si>
  <si>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</si>
  <si>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</si>
  <si>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</si>
  <si>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</si>
  <si>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</si>
  <si>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</si>
  <si>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</si>
  <si>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</si>
  <si>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</si>
  <si>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</si>
  <si>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</si>
  <si>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</si>
  <si>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</si>
  <si>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</si>
  <si>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</si>
  <si>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</si>
  <si>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</si>
  <si>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</si>
  <si>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</si>
  <si>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</si>
  <si>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</si>
  <si>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</si>
  <si>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</si>
  <si>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</si>
  <si>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</si>
  <si>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</si>
  <si>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</si>
  <si>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</si>
  <si>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</si>
  <si>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</si>
  <si>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</si>
  <si>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</si>
  <si>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</si>
  <si>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</si>
  <si>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</si>
  <si>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</si>
  <si>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</si>
  <si>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</si>
  <si>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</si>
  <si>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</si>
  <si>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</si>
  <si>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</si>
  <si>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</si>
  <si>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</si>
  <si>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</si>
  <si>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</si>
  <si>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</si>
  <si>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</si>
  <si>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</si>
  <si>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</si>
  <si>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</si>
  <si>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</si>
  <si>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</si>
  <si>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</si>
  <si>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</si>
  <si>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</si>
  <si>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</si>
  <si>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</si>
  <si>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</si>
  <si>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</si>
  <si>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</si>
  <si>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</si>
  <si>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</si>
  <si>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</si>
  <si>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</si>
  <si>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</si>
  <si>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</si>
  <si>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</si>
  <si>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</si>
  <si>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</si>
  <si>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</si>
  <si>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</si>
  <si>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</si>
  <si>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</si>
  <si>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</si>
  <si>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</si>
  <si>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</si>
  <si>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</si>
  <si>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</si>
  <si>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</si>
  <si>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</si>
  <si>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</si>
  <si>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</si>
  <si>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</si>
  <si>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</si>
  <si>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</si>
  <si>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</si>
  <si>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</si>
  <si>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</si>
  <si>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</si>
  <si>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</si>
  <si>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</si>
  <si>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</si>
  <si>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</si>
  <si>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</si>
  <si>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</si>
  <si>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</si>
  <si>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</si>
  <si>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</si>
  <si>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</si>
  <si>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</si>
  <si>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</si>
  <si>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</si>
  <si>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</si>
  <si>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</si>
  <si>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</si>
  <si>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</si>
  <si>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</si>
  <si>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</si>
  <si>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</si>
  <si>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</si>
  <si>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</si>
  <si>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</si>
  <si>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</si>
  <si>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</si>
  <si>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</si>
  <si>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</si>
  <si>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</si>
  <si>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</si>
  <si>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</si>
  <si>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</si>
  <si>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</si>
  <si>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</si>
  <si>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</si>
  <si>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</si>
  <si>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</si>
  <si>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</si>
  <si>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</si>
  <si>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</si>
  <si>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</si>
  <si>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</si>
  <si>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</si>
  <si>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</si>
  <si>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</si>
  <si>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</si>
  <si>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</si>
  <si>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</si>
  <si>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</si>
  <si>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</si>
  <si>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</si>
  <si>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</si>
  <si>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</si>
  <si>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</si>
  <si>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</si>
  <si>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</si>
  <si>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</si>
  <si>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</si>
  <si>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</si>
  <si>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</si>
  <si>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</si>
  <si>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</si>
  <si>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</si>
  <si>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</si>
  <si>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</si>
  <si>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</si>
  <si>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</si>
  <si>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</si>
  <si>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</si>
  <si>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</si>
  <si>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</si>
  <si>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</si>
  <si>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</si>
  <si>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</si>
  <si>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</si>
  <si>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</si>
  <si>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</si>
  <si>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</si>
  <si>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</si>
  <si>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</si>
  <si>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</si>
  <si>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</si>
  <si>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</si>
  <si>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</si>
  <si>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</si>
  <si>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</si>
  <si>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</si>
  <si>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</si>
  <si>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</si>
  <si>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</si>
  <si>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</si>
  <si>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</si>
  <si>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</si>
  <si>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</si>
  <si>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</si>
  <si>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</si>
  <si>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</si>
  <si>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</si>
  <si>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</si>
  <si>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</si>
  <si>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</si>
  <si>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</si>
  <si>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</si>
  <si>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</si>
  <si>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</si>
  <si>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</si>
  <si>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</si>
  <si>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</si>
  <si>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</si>
  <si>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</si>
  <si>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</si>
  <si>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</si>
  <si>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</si>
  <si>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</si>
  <si>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</si>
  <si>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</si>
  <si>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</si>
  <si>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</si>
  <si>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</si>
  <si>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</si>
  <si>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</si>
  <si>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</si>
  <si>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</si>
  <si>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</si>
  <si>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</si>
  <si>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</si>
  <si>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</si>
  <si>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</si>
  <si>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</si>
  <si>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</si>
  <si>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</si>
  <si>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</si>
  <si>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</si>
  <si>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</si>
  <si>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</si>
  <si>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</si>
  <si>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</si>
  <si>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</si>
  <si>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</si>
  <si>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</si>
  <si>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</si>
  <si>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</si>
  <si>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</si>
  <si>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</si>
  <si>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</si>
  <si>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</si>
  <si>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</si>
  <si>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</si>
  <si>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</si>
  <si>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</si>
  <si>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</si>
  <si>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</si>
  <si>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</si>
  <si>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</si>
  <si>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</si>
  <si>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</si>
  <si>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</si>
  <si>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</si>
  <si>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</si>
  <si>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</si>
  <si>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</si>
  <si>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</si>
  <si>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</si>
  <si>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</si>
  <si>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</si>
  <si>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</si>
  <si>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</si>
  <si>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</si>
  <si>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</si>
  <si>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</si>
  <si>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</si>
  <si>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</si>
  <si>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</si>
  <si>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</si>
  <si>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</si>
  <si>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</si>
  <si>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</si>
  <si>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</si>
  <si>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</si>
  <si>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</si>
  <si>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</si>
  <si>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</si>
  <si>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</si>
  <si>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</si>
  <si>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</si>
  <si>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</si>
  <si>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</si>
  <si>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</si>
  <si>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</si>
  <si>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</si>
  <si>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</si>
  <si>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</si>
  <si>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</si>
  <si>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</si>
  <si>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</si>
  <si>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</si>
  <si>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</si>
  <si>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</si>
  <si>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</si>
  <si>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</si>
  <si>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</si>
  <si>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</si>
  <si>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</si>
  <si>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</si>
  <si>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</si>
  <si>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</si>
  <si>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</si>
  <si>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</si>
  <si>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</si>
  <si>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</si>
  <si>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</si>
  <si>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</si>
  <si>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</si>
  <si>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</si>
  <si>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</si>
  <si>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</si>
  <si>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</si>
  <si>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</si>
  <si>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</si>
  <si>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</si>
  <si>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</si>
  <si>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</si>
  <si>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</si>
  <si>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</si>
  <si>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</si>
  <si>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</si>
  <si>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</si>
  <si>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</si>
  <si>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</si>
  <si>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</si>
  <si>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</si>
  <si>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</si>
  <si>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</si>
  <si>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</si>
  <si>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</si>
  <si>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</si>
  <si>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</si>
  <si>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</si>
  <si>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</si>
  <si>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</si>
  <si>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</si>
  <si>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</si>
  <si>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</si>
  <si>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</si>
  <si>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</si>
  <si>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</si>
  <si>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</si>
  <si>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</si>
  <si>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</si>
  <si>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</si>
  <si>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</si>
  <si>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</si>
  <si>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</si>
  <si>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</si>
  <si>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</si>
  <si>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</si>
  <si>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</si>
  <si>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</si>
  <si>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</si>
  <si>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</si>
  <si>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</si>
  <si>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</si>
  <si>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</si>
  <si>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</si>
  <si>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</si>
  <si>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</si>
  <si>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</si>
  <si>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</si>
  <si>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</si>
  <si>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</si>
  <si>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</si>
  <si>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</si>
  <si>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</si>
  <si>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</si>
  <si>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</si>
  <si>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</si>
  <si>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</si>
  <si>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</si>
  <si>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</si>
  <si>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</si>
  <si>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</si>
  <si>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</si>
  <si>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</si>
  <si>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</si>
  <si>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</si>
  <si>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</si>
  <si>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</si>
  <si>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</si>
  <si>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</si>
  <si>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</si>
  <si>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</si>
  <si>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</si>
  <si>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</si>
  <si>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</si>
  <si>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</si>
  <si>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</si>
  <si>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</si>
  <si>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</si>
  <si>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</si>
  <si>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</si>
  <si>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</si>
  <si>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</si>
  <si>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</si>
  <si>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</si>
  <si>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</si>
  <si>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</si>
  <si>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</si>
  <si>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</si>
  <si>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</si>
  <si>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</si>
  <si>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</si>
  <si>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</si>
  <si>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</si>
  <si>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</si>
  <si>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</si>
  <si>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</si>
  <si>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</si>
  <si>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</si>
  <si>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</si>
  <si>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</si>
  <si>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</si>
  <si>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</si>
  <si>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</si>
  <si>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</si>
  <si>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</si>
  <si>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</si>
  <si>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</si>
  <si>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</si>
  <si>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</si>
  <si>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</si>
  <si>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</si>
  <si>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</si>
  <si>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</si>
  <si>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</si>
  <si>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</si>
  <si>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</si>
  <si>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</si>
  <si>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</si>
  <si>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</si>
  <si>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</si>
  <si>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</si>
  <si>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</si>
  <si>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</si>
  <si>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</si>
  <si>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</si>
  <si>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</si>
  <si>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</si>
  <si>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</si>
  <si>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</si>
  <si>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</si>
  <si>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</si>
  <si>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</si>
  <si>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</si>
  <si>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</si>
  <si>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</si>
  <si>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</si>
  <si>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</si>
  <si>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</si>
  <si>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</si>
  <si>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</si>
  <si>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</si>
  <si>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</si>
  <si>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</si>
  <si>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</si>
  <si>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</si>
  <si>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</si>
  <si>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</si>
  <si>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</si>
  <si>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</si>
  <si>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</si>
  <si>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</si>
  <si>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</si>
  <si>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</si>
  <si>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</si>
  <si>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</si>
  <si>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</si>
  <si>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</si>
  <si>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</si>
  <si>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</si>
  <si>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</si>
  <si>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</si>
  <si>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</si>
  <si>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</si>
  <si>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</si>
  <si>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</si>
  <si>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</si>
  <si>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</si>
  <si>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</si>
  <si>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</si>
  <si>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</si>
  <si>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</si>
  <si>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</si>
  <si>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</si>
  <si>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</si>
  <si>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</si>
  <si>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</si>
  <si>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</si>
  <si>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</si>
  <si>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</si>
  <si>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</si>
  <si>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</si>
  <si>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</si>
  <si>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</si>
  <si>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</si>
  <si>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</si>
  <si>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</si>
  <si>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</si>
  <si>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</si>
  <si>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</si>
  <si>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</si>
  <si>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</si>
  <si>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</si>
  <si>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</si>
  <si>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</si>
  <si>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</si>
  <si>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</si>
  <si>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</si>
  <si>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</si>
  <si>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</si>
  <si>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</si>
  <si>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</si>
  <si>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</si>
  <si>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</si>
  <si>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</si>
  <si>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</si>
  <si>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</si>
  <si>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</si>
  <si>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</si>
  <si>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</si>
  <si>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</si>
  <si>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</si>
  <si>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</si>
  <si>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</si>
  <si>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</si>
  <si>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</si>
  <si>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</si>
  <si>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</si>
  <si>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</si>
  <si>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</si>
  <si>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</si>
  <si>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</si>
  <si>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</si>
  <si>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</si>
  <si>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</si>
  <si>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</si>
  <si>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</si>
  <si>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</si>
  <si>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</si>
  <si>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</si>
  <si>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</si>
  <si>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</si>
  <si>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</si>
  <si>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</si>
  <si>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</si>
  <si>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</si>
  <si>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</si>
  <si>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</si>
  <si>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</si>
  <si>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</si>
  <si>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</si>
  <si>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</si>
  <si>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</si>
  <si>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</si>
  <si>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</si>
  <si>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</si>
  <si>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</si>
  <si>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</si>
  <si>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</si>
  <si>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</si>
  <si>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</si>
  <si>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</si>
  <si>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</si>
  <si>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</si>
  <si>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</si>
  <si>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</si>
  <si>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</si>
  <si>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</si>
  <si>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</si>
  <si>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</si>
  <si>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</si>
  <si>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</si>
  <si>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</si>
  <si>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</si>
  <si>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</si>
  <si>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</si>
  <si>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</si>
  <si>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</si>
  <si>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</si>
  <si>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</si>
  <si>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</si>
  <si>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</si>
  <si>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</si>
  <si>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</si>
  <si>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</si>
  <si>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</si>
  <si>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</si>
  <si>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</si>
  <si>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</si>
  <si>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</si>
  <si>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</si>
  <si>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</si>
  <si>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</si>
  <si>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</si>
  <si>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</si>
  <si>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</si>
  <si>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</si>
  <si>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</si>
  <si>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</si>
  <si>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</si>
  <si>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</si>
  <si>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</si>
  <si>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</si>
  <si>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</si>
  <si>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</si>
  <si>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</si>
  <si>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</si>
  <si>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</si>
  <si>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</si>
  <si>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</si>
  <si>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</si>
  <si>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</si>
  <si>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</si>
  <si>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</si>
  <si>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</si>
  <si>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</si>
  <si>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</si>
  <si>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</si>
  <si>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</si>
  <si>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</si>
  <si>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</si>
  <si>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</si>
  <si>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</si>
  <si>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</si>
  <si>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</si>
  <si>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</si>
  <si>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</si>
  <si>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</si>
  <si>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</si>
  <si>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</si>
  <si>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</si>
  <si>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</si>
  <si>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</si>
  <si>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</si>
  <si>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</si>
  <si>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</si>
  <si>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</si>
  <si>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</si>
  <si>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</si>
  <si>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</si>
  <si>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</si>
  <si>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</si>
  <si>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</si>
  <si>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</si>
  <si>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</si>
  <si>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</si>
  <si>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</si>
  <si>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</si>
  <si>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</si>
  <si>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</si>
  <si>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</si>
  <si>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</si>
  <si>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</si>
  <si>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</si>
  <si>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</si>
  <si>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</si>
  <si>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</si>
  <si>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</si>
  <si>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</si>
  <si>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</si>
  <si>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</si>
  <si>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</si>
  <si>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</si>
  <si>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</si>
  <si>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</si>
  <si>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</si>
  <si>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</si>
  <si>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</si>
  <si>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</si>
  <si>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</si>
  <si>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</si>
  <si>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</si>
  <si>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</si>
  <si>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</si>
  <si>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</si>
  <si>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</si>
  <si>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</si>
  <si>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</si>
  <si>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</si>
  <si>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</si>
  <si>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</si>
  <si>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</si>
  <si>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</si>
  <si>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</si>
  <si>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</si>
  <si>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</si>
  <si>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</si>
  <si>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</si>
  <si>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</si>
  <si>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</si>
  <si>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</si>
  <si>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</si>
  <si>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</si>
  <si>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</si>
  <si>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</si>
  <si>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</si>
  <si>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</si>
  <si>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</si>
  <si>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</si>
  <si>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</si>
  <si>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</si>
  <si>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</si>
  <si>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</si>
  <si>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</si>
  <si>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</si>
  <si>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</si>
  <si>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</si>
  <si>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</si>
  <si>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</si>
  <si>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</si>
  <si>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</si>
  <si>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</si>
  <si>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</si>
  <si>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</si>
  <si>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</si>
  <si>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</si>
  <si>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</si>
  <si>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</si>
  <si>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</si>
  <si>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</si>
  <si>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</si>
  <si>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</si>
  <si>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</si>
  <si>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</si>
  <si>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</si>
  <si>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</si>
  <si>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</si>
  <si>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</si>
  <si>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</si>
  <si>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</si>
  <si>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</si>
  <si>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</si>
  <si>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</si>
  <si>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</si>
  <si>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</si>
  <si>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</si>
  <si>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</si>
  <si>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</si>
  <si>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</si>
  <si>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</si>
  <si>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</si>
  <si>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</si>
  <si>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</si>
  <si>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</si>
  <si>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</si>
  <si>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</si>
  <si>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</si>
  <si>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</si>
  <si>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</si>
  <si>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</si>
  <si>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</si>
  <si>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</si>
  <si>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</si>
  <si>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</si>
  <si>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</si>
  <si>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</si>
  <si>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</si>
  <si>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</si>
  <si>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</si>
  <si>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</si>
  <si>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</si>
  <si>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</si>
  <si>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</si>
  <si>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</si>
  <si>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</si>
  <si>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</si>
  <si>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</si>
  <si>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</si>
  <si>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</si>
  <si>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</si>
  <si>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</si>
  <si>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</si>
  <si>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</si>
  <si>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</si>
  <si>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</si>
  <si>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</si>
  <si>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</si>
  <si>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</si>
  <si>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</si>
  <si>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</si>
  <si>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</si>
  <si>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</si>
  <si>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</si>
  <si>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</si>
  <si>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</si>
  <si>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</si>
  <si>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</si>
  <si>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</si>
  <si>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</si>
  <si>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</si>
  <si>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</si>
  <si>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</si>
  <si>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</si>
  <si>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</si>
  <si>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</si>
  <si>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</si>
  <si>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</si>
  <si>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</si>
  <si>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</si>
  <si>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</si>
  <si>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</si>
  <si>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</si>
  <si>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</si>
  <si>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</si>
  <si>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</si>
  <si>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</si>
  <si>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</si>
  <si>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</si>
  <si>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</si>
  <si>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</si>
  <si>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</si>
  <si>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</si>
  <si>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</si>
  <si>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</si>
  <si>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</si>
  <si>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</si>
  <si>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</si>
  <si>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</si>
  <si>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</si>
  <si>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</si>
  <si>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</si>
  <si>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</si>
  <si>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</si>
  <si>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</si>
  <si>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</si>
  <si>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</si>
  <si>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</si>
  <si>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</si>
  <si>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</si>
  <si>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</si>
  <si>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</si>
  <si>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</si>
  <si>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</si>
  <si>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</si>
  <si>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</si>
  <si>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</si>
  <si>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</si>
  <si>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</si>
  <si>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</si>
  <si>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</si>
  <si>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</si>
  <si>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</si>
  <si>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</si>
  <si>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</si>
  <si>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</si>
  <si>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</si>
  <si>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</si>
  <si>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</si>
  <si>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</si>
  <si>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</si>
  <si>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</si>
  <si>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</si>
  <si>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</si>
  <si>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</si>
  <si>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</si>
  <si>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</si>
  <si>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</si>
  <si>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</si>
  <si>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</si>
  <si>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</si>
  <si>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</si>
  <si>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</si>
  <si>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</si>
  <si>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</si>
  <si>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</si>
  <si>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</si>
  <si>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</si>
  <si>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</si>
  <si>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</si>
  <si>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</si>
  <si>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</si>
  <si>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</si>
  <si>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</si>
  <si>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</si>
  <si>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</si>
  <si>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</si>
  <si>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</si>
  <si>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</si>
  <si>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</si>
  <si>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</si>
  <si>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</si>
  <si>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</si>
  <si>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</si>
  <si>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</si>
  <si>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</si>
  <si>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</si>
  <si>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</si>
  <si>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</si>
  <si>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</si>
  <si>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</si>
  <si>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</si>
  <si>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</si>
  <si>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</si>
  <si>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</si>
  <si>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</si>
  <si>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</si>
  <si>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</si>
  <si>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</si>
  <si>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</si>
  <si>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</si>
  <si>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</si>
  <si>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</si>
  <si>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</si>
  <si>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</si>
  <si>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</si>
  <si>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</si>
  <si>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</si>
  <si>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</si>
  <si>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</si>
  <si>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</si>
  <si>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</si>
  <si>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</si>
  <si>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</si>
  <si>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</si>
  <si>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</si>
  <si>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</si>
  <si>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</si>
  <si>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</si>
  <si>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</si>
  <si>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</si>
  <si>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</si>
  <si>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</si>
  <si>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</si>
  <si>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</si>
  <si>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</si>
  <si>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</si>
  <si>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</si>
  <si>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</si>
  <si>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</si>
  <si>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</si>
  <si>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</si>
  <si>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</si>
  <si>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</si>
  <si>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</si>
  <si>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</si>
  <si>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</si>
  <si>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</si>
  <si>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</si>
  <si>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</si>
  <si>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</si>
  <si>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</si>
  <si>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</si>
  <si>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</si>
  <si>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</si>
  <si>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</si>
  <si>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</si>
  <si>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</si>
  <si>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</si>
  <si>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</si>
  <si>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</si>
  <si>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</si>
  <si>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</si>
  <si>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</si>
  <si>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</si>
  <si>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</si>
  <si>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</si>
  <si>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</si>
  <si>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</si>
  <si>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</si>
  <si>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</si>
  <si>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</si>
  <si>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</si>
  <si>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</si>
  <si>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</si>
  <si>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</si>
  <si>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</si>
  <si>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</si>
  <si>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</si>
  <si>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</si>
  <si>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</si>
  <si>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</si>
  <si>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</si>
  <si>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</si>
  <si>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</si>
  <si>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</si>
  <si>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</si>
  <si>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</si>
  <si>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</si>
  <si>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</si>
  <si>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</si>
  <si>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</si>
  <si>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</si>
  <si>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</si>
  <si>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</si>
  <si>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</si>
  <si>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</si>
  <si>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</si>
  <si>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</si>
  <si>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</si>
  <si>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</si>
  <si>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</si>
  <si>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</si>
  <si>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</si>
  <si>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</si>
  <si>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</si>
  <si>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</si>
  <si>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</si>
  <si>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</si>
  <si>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</si>
  <si>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</si>
  <si>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</si>
  <si>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</si>
  <si>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</si>
  <si>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</si>
  <si>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</si>
  <si>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</si>
  <si>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</si>
  <si>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</si>
  <si>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</si>
  <si>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</si>
  <si>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</si>
  <si>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</si>
  <si>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</si>
  <si>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</si>
  <si>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</si>
  <si>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</si>
  <si>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</si>
  <si>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</si>
  <si>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</si>
  <si>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</si>
  <si>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</si>
  <si>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</si>
  <si>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</si>
  <si>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</si>
  <si>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</si>
  <si>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</si>
  <si>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</si>
  <si>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</si>
  <si>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</si>
  <si>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</si>
  <si>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</si>
  <si>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</si>
  <si>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</si>
  <si>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</si>
  <si>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</si>
  <si>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</si>
  <si>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</si>
  <si>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</si>
  <si>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</si>
  <si>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</si>
  <si>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</si>
  <si>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</si>
  <si>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</si>
  <si>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</si>
  <si>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</si>
  <si>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</si>
  <si>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</si>
  <si>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</si>
  <si>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</si>
  <si>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</si>
  <si>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</si>
  <si>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</si>
  <si>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</si>
  <si>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</si>
  <si>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</si>
  <si>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</si>
  <si>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</si>
  <si>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</si>
  <si>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</si>
  <si>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</si>
  <si>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</si>
  <si>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</si>
  <si>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</si>
  <si>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</si>
  <si>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</si>
  <si>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</si>
  <si>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</si>
  <si>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</si>
  <si>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</si>
  <si>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</si>
  <si>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</si>
  <si>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</si>
  <si>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</si>
  <si>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</si>
  <si>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</si>
  <si>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</si>
  <si>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</si>
  <si>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</si>
  <si>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</si>
  <si>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</si>
  <si>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</si>
  <si>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</si>
  <si>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</si>
  <si>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</si>
  <si>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</si>
  <si>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</si>
  <si>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</si>
  <si>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</si>
  <si>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</si>
  <si>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</si>
  <si>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</si>
  <si>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</si>
  <si>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</si>
  <si>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</si>
  <si>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</si>
  <si>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</si>
  <si>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</si>
  <si>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</si>
  <si>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</si>
  <si>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</si>
  <si>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</si>
  <si>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</si>
  <si>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</si>
  <si>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</si>
  <si>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</si>
  <si>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</si>
  <si>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</si>
  <si>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</si>
  <si>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</si>
  <si>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</si>
  <si>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</si>
  <si>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</si>
  <si>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</si>
  <si>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</si>
  <si>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</si>
  <si>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</si>
  <si>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</si>
  <si>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</si>
  <si>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</si>
  <si>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</si>
  <si>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</si>
  <si>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</si>
  <si>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</si>
  <si>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</si>
  <si>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</si>
  <si>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</si>
  <si>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</si>
  <si>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</si>
  <si>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</si>
  <si>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</si>
  <si>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</si>
  <si>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</si>
  <si>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</si>
  <si>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</si>
  <si>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</si>
  <si>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</si>
  <si>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</si>
  <si>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</si>
  <si>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</si>
  <si>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</si>
  <si>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</si>
  <si>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</si>
  <si>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</si>
  <si>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</si>
  <si>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</si>
  <si>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</si>
  <si>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</si>
  <si>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</si>
  <si>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</si>
  <si>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</si>
  <si>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</si>
  <si>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</si>
  <si>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</si>
  <si>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</si>
  <si>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</si>
  <si>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</si>
  <si>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</si>
  <si>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</si>
  <si>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</si>
  <si>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</si>
  <si>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</si>
  <si>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</si>
  <si>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</si>
  <si>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</si>
  <si>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</si>
  <si>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</si>
  <si>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</si>
  <si>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</si>
  <si>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</si>
  <si>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</si>
  <si>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</si>
  <si>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</si>
  <si>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</si>
  <si>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</si>
  <si>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</si>
  <si>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</si>
  <si>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</si>
  <si>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</si>
  <si>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</si>
  <si>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</si>
  <si>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</si>
  <si>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</si>
  <si>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</si>
  <si>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</si>
  <si>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</si>
  <si>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</si>
  <si>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</si>
  <si>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</si>
  <si>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</si>
  <si>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</si>
  <si>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</si>
  <si>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</si>
  <si>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</si>
  <si>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</si>
  <si>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</si>
  <si>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</si>
  <si>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</si>
  <si>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</si>
  <si>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</si>
  <si>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</si>
  <si>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</si>
  <si>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</si>
  <si>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</si>
  <si>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</si>
  <si>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</si>
  <si>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</si>
  <si>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</si>
  <si>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</si>
  <si>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</si>
  <si>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</si>
  <si>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</si>
  <si>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</si>
  <si>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</si>
  <si>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</si>
  <si>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</si>
  <si>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</si>
  <si>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</si>
  <si>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</si>
  <si>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</si>
  <si>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</si>
  <si>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</si>
  <si>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</si>
  <si>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</si>
  <si>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</si>
  <si>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</si>
  <si>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</si>
  <si>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</si>
  <si>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</si>
  <si>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</si>
  <si>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</si>
  <si>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</si>
  <si>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</si>
  <si>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</si>
  <si>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</si>
  <si>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</si>
  <si>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</si>
  <si>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</si>
  <si>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</si>
  <si>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</si>
  <si>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</si>
  <si>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</si>
  <si>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</si>
  <si>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</si>
  <si>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</si>
  <si>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</si>
  <si>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</si>
  <si>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</si>
  <si>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</si>
  <si>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</si>
  <si>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</si>
  <si>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</si>
  <si>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</si>
  <si>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</si>
  <si>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</si>
  <si>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</si>
  <si>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</si>
  <si>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</si>
  <si>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</si>
  <si>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</si>
  <si>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</si>
  <si>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</si>
  <si>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</si>
  <si>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</si>
  <si>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</si>
  <si>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</si>
  <si>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</si>
  <si>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</si>
  <si>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</si>
  <si>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</si>
  <si>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</si>
  <si>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</si>
  <si>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</si>
  <si>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</si>
  <si>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</si>
  <si>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</si>
  <si>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</si>
  <si>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</si>
  <si>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</si>
  <si>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</si>
  <si>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</si>
  <si>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</si>
  <si>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</si>
  <si>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</si>
  <si>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</si>
  <si>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</si>
  <si>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</si>
  <si>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</si>
  <si>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</si>
  <si>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</si>
  <si>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</si>
  <si>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</si>
  <si>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</si>
  <si>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</si>
  <si>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</si>
  <si>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</si>
  <si>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</si>
  <si>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</si>
  <si>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</si>
  <si>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</si>
  <si>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</si>
  <si>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</si>
  <si>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</si>
  <si>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</si>
  <si>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</si>
  <si>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</si>
  <si>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</si>
  <si>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</si>
  <si>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</si>
  <si>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</si>
  <si>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</si>
  <si>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</si>
  <si>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</si>
  <si>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</si>
  <si>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</si>
  <si>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</si>
  <si>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</si>
  <si>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</si>
  <si>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</si>
  <si>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</si>
  <si>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</si>
  <si>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</si>
  <si>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</si>
  <si>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</si>
  <si>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</si>
  <si>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</si>
  <si>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</si>
  <si>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</si>
  <si>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</si>
  <si>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</si>
  <si>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</si>
  <si>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</si>
  <si>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</si>
  <si>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</si>
  <si>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</si>
  <si>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</si>
  <si>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</si>
  <si>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</si>
  <si>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</si>
  <si>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</si>
  <si>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</si>
  <si>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</si>
  <si>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</si>
  <si>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</si>
  <si>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</si>
  <si>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</si>
  <si>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</si>
  <si>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</si>
  <si>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</si>
  <si>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</si>
  <si>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</si>
  <si>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</si>
  <si>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</si>
  <si>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</si>
  <si>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</si>
  <si>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</si>
  <si>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</si>
  <si>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</si>
  <si>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</si>
  <si>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</si>
  <si>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</si>
  <si>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</si>
  <si>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</si>
  <si>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</si>
  <si>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</si>
  <si>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</si>
  <si>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</si>
  <si>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</si>
  <si>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</si>
  <si>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</si>
  <si>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</si>
  <si>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</si>
  <si>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</si>
  <si>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</si>
  <si>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</si>
  <si>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</si>
  <si>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</si>
  <si>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</si>
  <si>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</si>
  <si>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</si>
  <si>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</si>
  <si>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</si>
  <si>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</si>
  <si>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</si>
  <si>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</si>
  <si>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</si>
  <si>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</si>
  <si>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</si>
  <si>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</si>
  <si>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</si>
  <si>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</si>
  <si>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</si>
  <si>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</si>
  <si>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</si>
  <si>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</si>
  <si>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</si>
  <si>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</si>
  <si>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</si>
  <si>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</si>
  <si>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</si>
  <si>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</si>
  <si>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</si>
  <si>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</si>
  <si>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</si>
  <si>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</si>
  <si>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</si>
  <si>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</si>
  <si>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</si>
  <si>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</si>
  <si>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</si>
  <si>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</si>
  <si>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</si>
  <si>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</si>
  <si>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</si>
  <si>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</si>
  <si>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</si>
  <si>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</si>
  <si>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</si>
  <si>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</si>
  <si>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</si>
  <si>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</si>
  <si>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</si>
  <si>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</si>
  <si>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</si>
  <si>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</si>
  <si>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</si>
  <si>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</si>
  <si>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</si>
  <si>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</si>
  <si>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</si>
  <si>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</si>
  <si>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</si>
  <si>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</si>
  <si>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</si>
  <si>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</si>
  <si>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</si>
  <si>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</si>
  <si>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</si>
  <si>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</si>
  <si>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</si>
  <si>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</si>
  <si>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</si>
  <si>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</si>
  <si>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</si>
  <si>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</si>
  <si>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</si>
  <si>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</si>
  <si>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</si>
  <si>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</si>
  <si>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</si>
  <si>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</si>
  <si>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</si>
  <si>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</si>
  <si>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</si>
  <si>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</si>
  <si>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</si>
  <si>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</si>
  <si>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</si>
  <si>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</si>
  <si>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</si>
  <si>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</si>
  <si>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</si>
  <si>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</si>
  <si>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</si>
  <si>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</si>
  <si>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</si>
  <si>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</si>
  <si>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</si>
  <si>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</si>
  <si>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</si>
  <si>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</si>
  <si>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</si>
  <si>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</si>
  <si>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</si>
  <si>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</si>
  <si>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</si>
  <si>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</si>
  <si>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</si>
  <si>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</si>
  <si>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</si>
  <si>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</si>
  <si>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</si>
  <si>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</si>
  <si>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</si>
  <si>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</si>
  <si>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</si>
  <si>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</si>
  <si>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</si>
  <si>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</si>
  <si>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</si>
  <si>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</si>
  <si>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</si>
  <si>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</si>
  <si>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</si>
  <si>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</si>
  <si>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</si>
  <si>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</si>
  <si>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</si>
  <si>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</si>
  <si>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</si>
  <si>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</si>
  <si>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</si>
  <si>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</si>
  <si>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</si>
  <si>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</si>
  <si>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</si>
  <si>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</si>
  <si>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</si>
  <si>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</si>
  <si>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</si>
  <si>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</si>
  <si>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</si>
  <si>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</si>
  <si>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</si>
  <si>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</si>
  <si>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</si>
  <si>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</si>
  <si>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</si>
  <si>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</si>
  <si>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</si>
  <si>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</si>
  <si>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</si>
  <si>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</si>
  <si>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</si>
  <si>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</si>
  <si>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</si>
  <si>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</si>
  <si>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</si>
  <si>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</si>
  <si>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</si>
  <si>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</si>
  <si>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</si>
  <si>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</si>
  <si>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</si>
  <si>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</si>
  <si>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</si>
  <si>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</si>
  <si>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</si>
  <si>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</si>
  <si>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</si>
  <si>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</si>
  <si>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</si>
  <si>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</si>
  <si>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</si>
  <si>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</si>
  <si>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</si>
  <si>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</si>
  <si>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</si>
  <si>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</si>
  <si>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</si>
  <si>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</si>
  <si>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</si>
  <si>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</si>
  <si>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</si>
  <si>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</si>
  <si>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</si>
  <si>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</si>
  <si>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</si>
  <si>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</si>
  <si>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</si>
  <si>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</si>
  <si>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</si>
  <si>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</si>
  <si>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</si>
  <si>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</si>
  <si>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</si>
  <si>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</si>
  <si>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</si>
  <si>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</si>
  <si>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</si>
  <si>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</si>
  <si>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</si>
  <si>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</si>
  <si>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</si>
  <si>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</si>
  <si>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</si>
  <si>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</si>
  <si>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</si>
  <si>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</si>
  <si>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</si>
  <si>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</si>
  <si>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</si>
  <si>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</si>
  <si>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</si>
  <si>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</si>
  <si>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</si>
  <si>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</si>
  <si>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</si>
  <si>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</si>
  <si>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</si>
  <si>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</si>
  <si>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</si>
  <si>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</si>
  <si>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</si>
  <si>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</si>
  <si>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</si>
  <si>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</si>
  <si>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</si>
  <si>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</si>
  <si>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</si>
  <si>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</si>
  <si>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</si>
  <si>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</si>
  <si>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</si>
  <si>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</si>
  <si>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</si>
  <si>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</si>
  <si>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</si>
  <si>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</si>
  <si>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</si>
  <si>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</si>
  <si>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</si>
  <si>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</si>
  <si>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</si>
  <si>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</si>
  <si>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</si>
  <si>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</si>
  <si>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</si>
  <si>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</si>
  <si>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</si>
  <si>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</si>
  <si>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</si>
  <si>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</si>
  <si>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</si>
  <si>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</si>
  <si>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</si>
  <si>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</si>
  <si>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</si>
  <si>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</si>
  <si>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</si>
  <si>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</si>
  <si>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</si>
  <si>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</si>
  <si>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</si>
  <si>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</si>
  <si>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</si>
  <si>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</si>
  <si>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</si>
  <si>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</si>
  <si>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</si>
  <si>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</si>
  <si>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</si>
  <si>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</si>
  <si>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</si>
  <si>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</si>
  <si>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</si>
  <si>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</si>
  <si>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</si>
  <si>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</si>
  <si>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</si>
  <si>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</si>
  <si>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</si>
  <si>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</si>
  <si>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</si>
  <si>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</si>
  <si>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</si>
  <si>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</si>
  <si>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</si>
  <si>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</si>
  <si>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</si>
  <si>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</si>
  <si>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</si>
  <si>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</si>
  <si>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</si>
  <si>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</si>
  <si>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</si>
  <si>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</si>
  <si>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</si>
  <si>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</si>
  <si>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</si>
  <si>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</si>
  <si>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</si>
  <si>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</si>
  <si>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</si>
  <si>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</si>
  <si>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</si>
  <si>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</si>
  <si>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</si>
  <si>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</si>
  <si>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</si>
  <si>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</si>
  <si>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</si>
  <si>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</si>
  <si>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</si>
  <si>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</si>
  <si>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</si>
  <si>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</si>
  <si>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</si>
  <si>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</si>
  <si>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</si>
  <si>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</si>
  <si>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</si>
  <si>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</si>
  <si>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</si>
  <si>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</si>
  <si>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</si>
  <si>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</si>
  <si>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</si>
  <si>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</si>
  <si>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</si>
  <si>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</si>
  <si>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</si>
  <si>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</si>
  <si>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</si>
  <si>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</si>
  <si>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</si>
  <si>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</si>
  <si>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</si>
  <si>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</si>
  <si>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</si>
  <si>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</si>
  <si>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</si>
  <si>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</si>
  <si>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</si>
  <si>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</si>
  <si>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</si>
  <si>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</si>
  <si>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</si>
  <si>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</si>
  <si>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</si>
  <si>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</si>
  <si>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</si>
  <si>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</si>
  <si>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</si>
  <si>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</si>
  <si>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</si>
  <si>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</si>
  <si>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</si>
  <si>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</si>
  <si>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</si>
  <si>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</si>
  <si>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</si>
  <si>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</si>
  <si>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</si>
  <si>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</si>
  <si>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</si>
  <si>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</si>
  <si>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</si>
  <si>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</si>
  <si>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</si>
  <si>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</si>
  <si>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</si>
  <si>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</si>
  <si>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</si>
  <si>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</si>
  <si>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</si>
  <si>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</si>
  <si>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</si>
  <si>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</si>
  <si>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</si>
  <si>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</si>
  <si>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</si>
  <si>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</si>
  <si>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</si>
  <si>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</si>
  <si>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</si>
  <si>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</si>
  <si>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</si>
  <si>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</si>
  <si>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</si>
  <si>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</si>
  <si>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</si>
  <si>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</si>
  <si>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</si>
  <si>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</si>
  <si>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</si>
  <si>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</si>
  <si>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</si>
  <si>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</si>
  <si>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</si>
  <si>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</si>
  <si>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</si>
  <si>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</si>
  <si>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</si>
  <si>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</si>
  <si>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</si>
  <si>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</si>
  <si>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</si>
  <si>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</si>
  <si>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</si>
  <si>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</si>
  <si>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</si>
  <si>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</si>
  <si>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</si>
  <si>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</si>
  <si>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</si>
  <si>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</si>
  <si>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</si>
  <si>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</si>
  <si>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</si>
  <si>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</si>
  <si>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</si>
  <si>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</si>
  <si>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</si>
  <si>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</si>
  <si>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</si>
  <si>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</si>
  <si>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</si>
  <si>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</si>
  <si>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</si>
  <si>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</si>
  <si>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</si>
  <si>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</si>
  <si>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</si>
  <si>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</si>
  <si>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</si>
  <si>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</si>
  <si>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</si>
  <si>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</si>
  <si>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</si>
  <si>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</si>
  <si>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</si>
  <si>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</si>
  <si>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</si>
  <si>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</si>
  <si>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</si>
  <si>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</si>
  <si>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</si>
  <si>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</si>
  <si>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</si>
  <si>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</si>
  <si>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</si>
  <si>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</si>
  <si>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</si>
  <si>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</si>
  <si>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</si>
  <si>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</si>
  <si>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</si>
  <si>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</si>
  <si>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</si>
  <si>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</si>
  <si>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</si>
  <si>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</si>
  <si>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</si>
  <si>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</si>
  <si>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</si>
  <si>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</si>
  <si>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</si>
  <si>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</si>
  <si>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</si>
  <si>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</si>
  <si>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</si>
  <si>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</si>
  <si>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</si>
  <si>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</si>
  <si>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</si>
  <si>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</si>
  <si>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</si>
  <si>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</si>
  <si>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</si>
  <si>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</si>
  <si>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</si>
  <si>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</si>
  <si>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</si>
  <si>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</si>
  <si>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</si>
  <si>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</si>
  <si>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</si>
  <si>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</si>
  <si>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</si>
  <si>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</si>
  <si>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</si>
  <si>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</si>
  <si>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</si>
  <si>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</si>
  <si>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</si>
  <si>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</si>
  <si>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</si>
  <si>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</si>
  <si>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</si>
  <si>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</si>
  <si>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</si>
  <si>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</si>
  <si>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</si>
  <si>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</si>
  <si>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</si>
  <si>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</si>
  <si>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</si>
  <si>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</si>
  <si>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</si>
  <si>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</si>
  <si>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</si>
  <si>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</si>
  <si>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</si>
  <si>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</si>
  <si>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</si>
  <si>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</si>
  <si>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</si>
  <si>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</si>
  <si>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</si>
  <si>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</si>
  <si>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</si>
  <si>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</si>
  <si>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</si>
  <si>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</si>
  <si>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</si>
  <si>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</si>
  <si>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</si>
  <si>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</si>
  <si>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</si>
  <si>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</si>
  <si>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</si>
  <si>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</si>
  <si>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</si>
  <si>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</si>
  <si>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</si>
  <si>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</si>
  <si>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</si>
  <si>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</si>
  <si>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</si>
  <si>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</si>
  <si>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</si>
  <si>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</si>
  <si>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</si>
  <si>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</si>
  <si>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</si>
  <si>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</si>
  <si>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</si>
  <si>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</si>
  <si>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</si>
  <si>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</si>
  <si>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</si>
  <si>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</si>
  <si>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</si>
  <si>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</si>
  <si>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</si>
  <si>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</si>
  <si>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</si>
  <si>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</si>
  <si>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</si>
  <si>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</si>
  <si>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</si>
  <si>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</si>
  <si>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</si>
  <si>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</si>
  <si>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</si>
  <si>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</si>
  <si>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</si>
  <si>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</si>
  <si>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</si>
  <si>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</si>
  <si>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</si>
  <si>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</si>
  <si>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</si>
  <si>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</si>
  <si>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</si>
  <si>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</si>
  <si>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</si>
  <si>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</si>
  <si>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</si>
  <si>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</si>
  <si>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</si>
  <si>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</si>
  <si>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</si>
  <si>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</si>
  <si>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</si>
  <si>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</si>
  <si>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</si>
  <si>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</si>
  <si>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</si>
  <si>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</si>
  <si>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</si>
  <si>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</si>
  <si>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</si>
  <si>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</si>
  <si>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</si>
  <si>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</si>
  <si>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</si>
  <si>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</si>
  <si>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</si>
  <si>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</si>
  <si>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</si>
  <si>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</si>
  <si>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</si>
  <si>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</si>
  <si>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</si>
  <si>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</si>
  <si>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</si>
  <si>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</si>
  <si>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</si>
  <si>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</si>
  <si>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</si>
  <si>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</si>
  <si>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</si>
  <si>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</si>
  <si>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</si>
  <si>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</si>
  <si>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</si>
  <si>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</si>
  <si>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</si>
  <si>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</si>
  <si>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</si>
  <si>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</si>
  <si>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</si>
  <si>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</si>
  <si>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</si>
  <si>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</si>
  <si>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</si>
  <si>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</si>
  <si>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</si>
  <si>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</si>
  <si>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</si>
  <si>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</si>
  <si>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</si>
  <si>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</si>
  <si>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</si>
  <si>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</si>
  <si>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</si>
  <si>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</si>
  <si>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</si>
  <si>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</si>
  <si>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</si>
  <si>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</si>
  <si>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</si>
  <si>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</si>
  <si>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</si>
  <si>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</si>
  <si>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</si>
  <si>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</si>
  <si>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</si>
  <si>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</si>
  <si>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</si>
  <si>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</si>
  <si>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</si>
  <si>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</si>
  <si>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</si>
  <si>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</si>
  <si>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</si>
  <si>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</si>
  <si>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</si>
  <si>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</si>
  <si>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</si>
  <si>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</si>
  <si>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</si>
  <si>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</si>
  <si>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</si>
  <si>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</si>
  <si>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</si>
  <si>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</si>
  <si>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</si>
  <si>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</si>
  <si>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</si>
  <si>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</si>
  <si>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</si>
  <si>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</si>
  <si>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</si>
  <si>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</si>
  <si>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</si>
  <si>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</si>
  <si>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</si>
  <si>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</si>
  <si>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</si>
  <si>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</si>
  <si>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</si>
  <si>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</si>
  <si>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</si>
  <si>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</si>
  <si>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</si>
  <si>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</si>
  <si>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</si>
  <si>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</si>
  <si>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</si>
  <si>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</si>
  <si>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</si>
  <si>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</si>
  <si>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</si>
  <si>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</si>
  <si>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</si>
  <si>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</si>
  <si>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</si>
  <si>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</si>
  <si>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</si>
  <si>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</si>
  <si>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</si>
  <si>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</si>
  <si>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</si>
  <si>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</si>
  <si>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</si>
  <si>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</si>
  <si>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</si>
  <si>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</si>
  <si>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</si>
  <si>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</si>
  <si>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</si>
  <si>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</si>
  <si>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</si>
  <si>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</si>
  <si>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</si>
  <si>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</si>
  <si>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</si>
  <si>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</si>
  <si>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</si>
  <si>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</si>
  <si>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</si>
  <si>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</si>
  <si>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</si>
  <si>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</si>
  <si>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</si>
  <si>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</si>
  <si>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</si>
  <si>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</si>
  <si>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</si>
  <si>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</si>
  <si>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</si>
  <si>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</si>
  <si>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</si>
  <si>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</si>
  <si>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</si>
  <si>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</si>
  <si>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</si>
  <si>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</si>
  <si>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</si>
  <si>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</si>
  <si>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</si>
  <si>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</si>
  <si>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</si>
  <si>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</si>
  <si>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</si>
  <si>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</si>
  <si>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</si>
  <si>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</si>
  <si>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</si>
  <si>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</si>
  <si>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</si>
  <si>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</si>
  <si>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</si>
  <si>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</si>
  <si>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</si>
  <si>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</si>
  <si>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</si>
  <si>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</si>
  <si>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</si>
  <si>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</si>
  <si>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</si>
  <si>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</si>
  <si>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</si>
  <si>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</si>
  <si>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</si>
  <si>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</si>
  <si>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</si>
  <si>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</si>
  <si>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</si>
  <si>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</si>
  <si>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</si>
  <si>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</si>
  <si>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</si>
  <si>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</si>
  <si>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</si>
  <si>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</si>
  <si>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</si>
  <si>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</si>
  <si>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</si>
  <si>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</si>
  <si>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</si>
  <si>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</si>
  <si>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</si>
  <si>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</si>
  <si>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</si>
  <si>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</si>
  <si>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</si>
  <si>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</si>
  <si>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</si>
  <si>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</si>
  <si>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</si>
  <si>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</si>
  <si>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</si>
  <si>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</si>
  <si>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</si>
  <si>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</si>
  <si>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</si>
  <si>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</si>
  <si>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</si>
  <si>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</si>
  <si>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</si>
  <si>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</si>
  <si>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</si>
  <si>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</si>
  <si>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</si>
  <si>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</si>
  <si>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</si>
  <si>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</si>
  <si>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</si>
  <si>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</si>
  <si>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</si>
  <si>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</si>
  <si>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</si>
  <si>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</si>
  <si>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</si>
  <si>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</si>
  <si>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</si>
  <si>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</si>
  <si>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</si>
  <si>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</si>
  <si>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</si>
  <si>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</si>
  <si>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</si>
  <si>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</si>
  <si>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</si>
  <si>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</si>
  <si>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</si>
  <si>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</si>
  <si>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</si>
  <si>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</si>
  <si>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</si>
  <si>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</si>
  <si>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</si>
  <si>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</si>
  <si>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</si>
  <si>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</si>
  <si>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</si>
  <si>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</si>
  <si>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</si>
  <si>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</si>
  <si>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</si>
  <si>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</si>
  <si>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</si>
  <si>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</si>
  <si>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</si>
  <si>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</si>
  <si>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</si>
  <si>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</si>
  <si>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</si>
  <si>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</si>
  <si>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</si>
  <si>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</si>
  <si>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</si>
  <si>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</si>
  <si>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</si>
  <si>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</si>
  <si>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</si>
  <si>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</si>
  <si>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</si>
  <si>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</si>
  <si>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</si>
  <si>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</si>
  <si>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</si>
  <si>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</si>
  <si>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</si>
  <si>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</si>
  <si>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</si>
  <si>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</si>
  <si>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</si>
  <si>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</si>
  <si>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</si>
  <si>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</si>
  <si>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</si>
  <si>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</si>
  <si>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</si>
  <si>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</si>
  <si>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</si>
  <si>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</si>
  <si>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</si>
  <si>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</si>
  <si>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</si>
  <si>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</si>
  <si>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</si>
  <si>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</si>
  <si>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</si>
  <si>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</si>
  <si>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</si>
  <si>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</si>
  <si>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</si>
  <si>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</si>
  <si>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</si>
  <si>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</si>
  <si>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</si>
  <si>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</si>
  <si>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</si>
  <si>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</si>
  <si>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</si>
  <si>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</si>
  <si>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</si>
  <si>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</si>
  <si>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</si>
  <si>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</si>
  <si>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</si>
  <si>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</si>
  <si>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</si>
  <si>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</si>
  <si>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</si>
  <si>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</si>
  <si>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</si>
  <si>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</si>
  <si>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</si>
  <si>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</si>
  <si>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</si>
  <si>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</si>
  <si>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</si>
  <si>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</si>
  <si>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</si>
  <si>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</si>
  <si>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</si>
  <si>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</si>
  <si>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</si>
  <si>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</si>
  <si>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</si>
  <si>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</si>
  <si>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</si>
  <si>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</si>
  <si>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</si>
  <si>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</si>
  <si>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</si>
  <si>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</si>
  <si>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</si>
  <si>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</si>
  <si>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</si>
  <si>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</si>
  <si>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</si>
  <si>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</si>
  <si>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</si>
  <si>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</si>
  <si>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</si>
  <si>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</si>
  <si>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</si>
  <si>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</si>
  <si>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</si>
  <si>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</si>
  <si>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</si>
  <si>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</si>
  <si>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</si>
  <si>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</si>
  <si>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</si>
  <si>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</si>
  <si>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</si>
  <si>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</si>
  <si>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</si>
  <si>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</si>
  <si>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</si>
  <si>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</si>
  <si>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</si>
  <si>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</si>
  <si>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</si>
  <si>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</si>
  <si>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</si>
  <si>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</si>
  <si>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</si>
  <si>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</si>
  <si>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</si>
  <si>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</si>
  <si>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</si>
  <si>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</si>
  <si>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</si>
  <si>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</si>
  <si>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</si>
  <si>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</si>
  <si>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</si>
  <si>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</si>
  <si>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</si>
  <si>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</si>
  <si>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</si>
  <si>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</si>
  <si>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</si>
  <si>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</si>
  <si>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</si>
  <si>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</si>
  <si>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</si>
  <si>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</si>
  <si>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</si>
  <si>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</si>
  <si>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</si>
  <si>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</si>
  <si>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</si>
  <si>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</si>
  <si>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</si>
  <si>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</si>
  <si>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</si>
  <si>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</si>
  <si>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</si>
  <si>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</si>
  <si>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</si>
  <si>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</si>
  <si>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</si>
  <si>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</si>
  <si>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</si>
  <si>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</si>
  <si>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</si>
  <si>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</si>
  <si>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</si>
  <si>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</si>
  <si>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</si>
  <si>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</si>
  <si>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</si>
  <si>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</si>
  <si>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</si>
  <si>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</si>
  <si>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</si>
  <si>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</si>
  <si>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</si>
  <si>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</si>
  <si>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</si>
  <si>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</si>
  <si>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</si>
  <si>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</si>
  <si>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</si>
  <si>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</si>
  <si>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</si>
  <si>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</si>
  <si>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</si>
  <si>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</si>
  <si>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</si>
  <si>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</si>
  <si>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</si>
  <si>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</si>
  <si>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</si>
  <si>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</si>
  <si>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</si>
  <si>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</si>
  <si>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</si>
  <si>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</si>
  <si>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</si>
  <si>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</si>
  <si>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</si>
  <si>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</si>
  <si>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</si>
  <si>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</si>
  <si>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</si>
  <si>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</si>
  <si>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</si>
  <si>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</si>
  <si>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</si>
  <si>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</si>
  <si>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</si>
  <si>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</si>
  <si>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</si>
  <si>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</si>
  <si>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</si>
  <si>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</si>
  <si>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</si>
  <si>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</si>
  <si>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</si>
  <si>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</si>
  <si>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</si>
  <si>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</si>
  <si>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</si>
  <si>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</si>
  <si>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</si>
  <si>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</si>
  <si>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</si>
  <si>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</si>
  <si>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</si>
  <si>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</si>
  <si>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</si>
  <si>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</si>
  <si>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</si>
  <si>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</si>
  <si>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</si>
  <si>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</si>
  <si>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</si>
  <si>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</si>
  <si>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</si>
  <si>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</si>
  <si>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</si>
  <si>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</si>
  <si>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</si>
  <si>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</si>
  <si>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</si>
  <si>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</si>
  <si>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</si>
  <si>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</si>
  <si>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</si>
  <si>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</si>
  <si>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</si>
  <si>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</si>
  <si>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</si>
  <si>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</si>
  <si>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</si>
  <si>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</si>
  <si>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</si>
  <si>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</si>
  <si>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</si>
  <si>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</si>
  <si>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</si>
  <si>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</si>
  <si>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</si>
  <si>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</si>
  <si>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</si>
  <si>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</si>
  <si>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</si>
  <si>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</si>
  <si>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</si>
  <si>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</si>
  <si>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</si>
  <si>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</si>
  <si>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</si>
  <si>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</si>
  <si>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</si>
  <si>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</si>
  <si>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</si>
  <si>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</si>
  <si>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</si>
  <si>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</si>
  <si>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</si>
  <si>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</si>
  <si>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</si>
  <si>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</si>
  <si>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</si>
  <si>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</si>
  <si>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</si>
  <si>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</si>
  <si>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</si>
  <si>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</si>
  <si>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</si>
  <si>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</si>
  <si>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</si>
  <si>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</si>
  <si>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</si>
  <si>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</si>
  <si>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</si>
  <si>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</si>
  <si>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</si>
  <si>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</si>
  <si>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</si>
  <si>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</si>
  <si>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</si>
  <si>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</si>
  <si>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</si>
  <si>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</si>
  <si>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</si>
  <si>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</si>
  <si>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</si>
  <si>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</si>
  <si>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</si>
  <si>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</si>
  <si>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</si>
  <si>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</si>
  <si>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</si>
  <si>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</si>
  <si>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</si>
  <si>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</si>
  <si>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</si>
  <si>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</si>
  <si>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</si>
  <si>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</si>
  <si>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</si>
  <si>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</si>
  <si>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</si>
  <si>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</si>
  <si>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</si>
  <si>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</si>
  <si>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</si>
  <si>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</si>
  <si>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</si>
  <si>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</si>
  <si>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</si>
  <si>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</si>
  <si>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</si>
  <si>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</si>
  <si>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</si>
  <si>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</si>
  <si>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</si>
  <si>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</si>
  <si>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</si>
  <si>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</si>
  <si>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</si>
  <si>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</si>
  <si>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</si>
  <si>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</si>
  <si>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</si>
  <si>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</si>
  <si>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</si>
  <si>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</si>
  <si>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</si>
  <si>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</si>
  <si>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</si>
  <si>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</si>
  <si>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</si>
  <si>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</si>
  <si>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</si>
  <si>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</si>
  <si>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</si>
  <si>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</si>
  <si>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</si>
  <si>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</si>
  <si>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</si>
  <si>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</si>
  <si>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</si>
  <si>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</si>
  <si>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</si>
  <si>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</si>
  <si>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</si>
  <si>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</si>
  <si>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</si>
  <si>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</si>
  <si>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</si>
  <si>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</si>
  <si>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</si>
  <si>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</si>
  <si>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</si>
  <si>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</si>
  <si>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</si>
  <si>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</si>
  <si>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</si>
  <si>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</si>
  <si>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</si>
  <si>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</si>
  <si>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</si>
  <si>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</si>
  <si>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</si>
  <si>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</si>
  <si>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</si>
  <si>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</si>
  <si>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</si>
  <si>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</si>
  <si>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</si>
  <si>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</si>
  <si>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</si>
  <si>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</si>
  <si>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</si>
  <si>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</si>
  <si>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</si>
  <si>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</si>
  <si>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</si>
  <si>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</si>
  <si>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</si>
  <si>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</si>
  <si>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</si>
  <si>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</si>
  <si>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</si>
  <si>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</si>
  <si>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</si>
  <si>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</si>
  <si>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</si>
  <si>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</si>
  <si>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</si>
  <si>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</si>
  <si>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</si>
  <si>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</si>
  <si>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</si>
  <si>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</si>
  <si>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</si>
  <si>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</si>
  <si>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</si>
  <si>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</si>
  <si>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</si>
  <si>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</si>
  <si>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</si>
  <si>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</si>
  <si>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</si>
  <si>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</si>
  <si>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</si>
  <si>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</si>
  <si>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</si>
  <si>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</si>
  <si>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</si>
  <si>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</si>
  <si>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</si>
  <si>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</si>
  <si>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</si>
  <si>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</si>
  <si>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</si>
  <si>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</si>
  <si>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</si>
  <si>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</si>
  <si>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</si>
  <si>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</si>
  <si>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</si>
  <si>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</si>
  <si>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</si>
  <si>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</si>
  <si>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</si>
  <si>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</si>
  <si>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</si>
  <si>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</si>
  <si>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</si>
  <si>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</si>
  <si>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</si>
  <si>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</si>
  <si>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</si>
  <si>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</si>
  <si>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</si>
  <si>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</si>
  <si>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</si>
  <si>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</si>
  <si>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</si>
  <si>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</si>
  <si>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</si>
  <si>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</si>
  <si>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</si>
  <si>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</si>
  <si>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</si>
  <si>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</si>
  <si>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</si>
  <si>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</si>
  <si>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</si>
  <si>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</si>
  <si>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</si>
  <si>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</si>
  <si>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</si>
  <si>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</si>
  <si>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</si>
  <si>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</si>
  <si>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</si>
  <si>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</si>
  <si>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</si>
  <si>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</si>
  <si>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</si>
  <si>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</si>
  <si>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</si>
  <si>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</si>
  <si>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</si>
  <si>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</si>
  <si>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</si>
  <si>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</si>
  <si>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</si>
  <si>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</si>
  <si>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</si>
  <si>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</si>
  <si>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</si>
  <si>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</si>
  <si>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</si>
  <si>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</si>
  <si>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</si>
  <si>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</si>
  <si>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</si>
  <si>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</si>
  <si>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</si>
  <si>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</si>
  <si>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</si>
  <si>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</si>
  <si>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</si>
  <si>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</si>
  <si>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</si>
  <si>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</si>
  <si>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</si>
  <si>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</si>
  <si>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</si>
  <si>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</si>
  <si>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</si>
  <si>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</si>
  <si>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</si>
  <si>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</si>
  <si>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</si>
  <si>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</si>
  <si>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</si>
  <si>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</si>
  <si>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</si>
  <si>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</si>
  <si>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</si>
  <si>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</si>
  <si>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</si>
  <si>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</si>
  <si>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</si>
  <si>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</si>
  <si>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</si>
  <si>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</si>
  <si>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</si>
  <si>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</si>
  <si>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</si>
  <si>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</si>
  <si>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</si>
  <si>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</si>
  <si>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</si>
  <si>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</si>
  <si>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</si>
  <si>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</si>
  <si>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</si>
  <si>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</si>
  <si>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</si>
  <si>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</si>
  <si>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</si>
  <si>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</si>
  <si>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</si>
  <si>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</si>
  <si>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</si>
  <si>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</si>
  <si>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</si>
  <si>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</si>
  <si>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</si>
  <si>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</si>
  <si>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</si>
  <si>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</si>
  <si>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</si>
  <si>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</si>
  <si>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</si>
  <si>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</si>
  <si>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</si>
  <si>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</si>
  <si>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</si>
  <si>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</si>
  <si>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</si>
  <si>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</si>
  <si>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</si>
  <si>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</si>
  <si>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</si>
  <si>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</si>
  <si>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</si>
  <si>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</si>
  <si>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</si>
  <si>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</si>
  <si>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</si>
  <si>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</si>
  <si>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</si>
  <si>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</si>
  <si>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</si>
  <si>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</si>
  <si>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</si>
  <si>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</si>
  <si>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</si>
  <si>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</si>
  <si>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</si>
  <si>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</si>
  <si>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</si>
  <si>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</si>
  <si>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</si>
  <si>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</si>
  <si>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</si>
  <si>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</si>
  <si>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</si>
  <si>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</si>
  <si>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</si>
  <si>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</si>
  <si>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</si>
  <si>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</si>
  <si>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</si>
  <si>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</si>
  <si>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</si>
  <si>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</si>
  <si>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</si>
  <si>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</si>
  <si>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</si>
  <si>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</si>
  <si>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</si>
  <si>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</si>
  <si>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</si>
  <si>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</si>
  <si>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</si>
  <si>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</si>
  <si>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</si>
  <si>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</si>
  <si>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</si>
  <si>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</si>
  <si>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</si>
  <si>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</si>
  <si>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</si>
  <si>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</si>
  <si>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</si>
  <si>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</si>
  <si>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</si>
  <si>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</si>
  <si>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</si>
  <si>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</si>
  <si>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</si>
  <si>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</si>
  <si>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</si>
  <si>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</si>
  <si>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</si>
  <si>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</si>
  <si>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</si>
  <si>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</si>
  <si>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</si>
  <si>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</si>
  <si>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</si>
  <si>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</si>
  <si>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</si>
  <si>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</si>
  <si>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</si>
  <si>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</si>
  <si>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</si>
  <si>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</si>
  <si>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</si>
  <si>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</si>
  <si>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</si>
  <si>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</si>
  <si>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</si>
  <si>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</si>
  <si>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</si>
  <si>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</si>
  <si>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</si>
  <si>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</si>
  <si>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</si>
  <si>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</si>
  <si>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</si>
  <si>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</si>
  <si>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</si>
  <si>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</si>
  <si>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</si>
  <si>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</si>
  <si>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</si>
  <si>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</si>
  <si>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</si>
  <si>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</si>
  <si>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</si>
  <si>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</si>
  <si>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</si>
  <si>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</si>
  <si>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</si>
  <si>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</si>
  <si>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</si>
  <si>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</si>
  <si>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</si>
  <si>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</si>
  <si>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</si>
  <si>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</si>
  <si>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</si>
  <si>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</si>
  <si>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</si>
  <si>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</si>
  <si>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</si>
  <si>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</si>
  <si>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</si>
  <si>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</si>
  <si>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</si>
  <si>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</si>
  <si>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</si>
  <si>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</si>
  <si>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</si>
  <si>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</si>
  <si>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</si>
  <si>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</si>
  <si>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</si>
  <si>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</si>
  <si>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</si>
  <si>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</si>
  <si>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</si>
  <si>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</si>
  <si>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</si>
  <si>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</si>
  <si>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</si>
  <si>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</si>
  <si>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</si>
  <si>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</si>
  <si>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</si>
  <si>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</si>
  <si>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</si>
  <si>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</si>
  <si>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</si>
  <si>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</si>
  <si>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</si>
  <si>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</si>
  <si>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</si>
  <si>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</si>
  <si>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</si>
  <si>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</si>
  <si>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</si>
  <si>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</si>
  <si>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</si>
  <si>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</si>
  <si>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</si>
  <si>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</si>
  <si>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</si>
  <si>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</si>
  <si>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</si>
  <si>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</si>
  <si>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</si>
  <si>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</si>
  <si>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</si>
  <si>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</si>
  <si>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</si>
  <si>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</si>
  <si>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</si>
  <si>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</si>
  <si>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</si>
  <si>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</si>
  <si>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</si>
  <si>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</si>
  <si>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</si>
  <si>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</si>
  <si>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</si>
  <si>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</si>
  <si>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</si>
  <si>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</si>
  <si>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</si>
  <si>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</si>
  <si>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</si>
  <si>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</si>
  <si>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</si>
  <si>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</si>
  <si>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</si>
  <si>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</si>
  <si>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</si>
  <si>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</si>
  <si>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</si>
  <si>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</si>
  <si>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</si>
  <si>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</si>
  <si>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</si>
  <si>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</si>
  <si>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</si>
  <si>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</si>
  <si>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</si>
  <si>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</si>
  <si>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</si>
  <si>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</si>
  <si>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</si>
  <si>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</si>
  <si>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</si>
  <si>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</si>
  <si>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</si>
  <si>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</si>
  <si>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</si>
  <si>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</si>
  <si>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</si>
  <si>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</si>
  <si>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</si>
  <si>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</si>
  <si>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</si>
  <si>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</si>
  <si>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</si>
  <si>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</si>
  <si>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</si>
  <si>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</si>
  <si>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</si>
  <si>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</si>
  <si>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</si>
  <si>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</si>
  <si>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</si>
  <si>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</si>
  <si>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</si>
  <si>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</si>
  <si>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</si>
  <si>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</si>
  <si>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</si>
  <si>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</si>
  <si>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</si>
  <si>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</si>
  <si>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</si>
  <si>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</si>
  <si>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</si>
  <si>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</si>
  <si>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</si>
  <si>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</si>
  <si>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</si>
  <si>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</si>
  <si>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</si>
  <si>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</si>
  <si>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</si>
  <si>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</si>
  <si>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</si>
  <si>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</si>
  <si>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</si>
  <si>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</si>
  <si>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</si>
  <si>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</si>
  <si>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</si>
  <si>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</si>
  <si>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</si>
  <si>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</si>
  <si>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</si>
  <si>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</si>
  <si>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</si>
  <si>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</si>
  <si>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</si>
  <si>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</si>
  <si>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</si>
  <si>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</si>
  <si>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</si>
  <si>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</si>
  <si>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</si>
  <si>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</si>
  <si>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</si>
  <si>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</si>
  <si>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</si>
  <si>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</si>
  <si>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</si>
  <si>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</si>
  <si>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</si>
  <si>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</si>
  <si>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</si>
  <si>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</si>
  <si>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</si>
  <si>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</si>
  <si>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</si>
  <si>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</si>
  <si>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</si>
  <si>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</si>
  <si>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</si>
  <si>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</si>
  <si>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</si>
  <si>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</si>
  <si>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</si>
  <si>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</si>
  <si>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</si>
  <si>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</si>
  <si>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</si>
  <si>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</si>
  <si>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</si>
  <si>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</si>
  <si>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</si>
  <si>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</si>
  <si>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</si>
  <si>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</si>
  <si>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</si>
  <si>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</si>
  <si>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</si>
  <si>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</si>
  <si>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</si>
  <si>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</si>
  <si>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</si>
  <si>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</si>
  <si>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</si>
  <si>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</si>
  <si>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</si>
  <si>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</si>
  <si>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</si>
  <si>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</si>
  <si>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</si>
  <si>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</si>
  <si>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</si>
  <si>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</si>
  <si>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</si>
  <si>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</si>
  <si>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</si>
  <si>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</si>
  <si>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</si>
  <si>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</si>
  <si>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</si>
  <si>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</si>
  <si>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</si>
  <si>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</si>
  <si>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</si>
  <si>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</si>
  <si>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</si>
  <si>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</si>
  <si>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</si>
  <si>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</si>
  <si>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</si>
  <si>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</si>
  <si>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</si>
  <si>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</si>
  <si>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</si>
  <si>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</si>
  <si>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</si>
  <si>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</si>
  <si>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</si>
  <si>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</si>
  <si>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</si>
  <si>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</si>
  <si>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</si>
  <si>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</si>
  <si>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</si>
  <si>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</si>
  <si>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</si>
  <si>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</si>
  <si>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</si>
  <si>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</si>
  <si>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</si>
  <si>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</si>
  <si>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</si>
  <si>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</si>
  <si>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</si>
  <si>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</si>
  <si>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</si>
  <si>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</si>
  <si>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</si>
  <si>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</si>
  <si>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</si>
  <si>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</si>
  <si>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</si>
  <si>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</si>
  <si>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</si>
  <si>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</si>
  <si>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</si>
  <si>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</si>
  <si>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</si>
  <si>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</si>
  <si>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</si>
  <si>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</si>
  <si>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</si>
  <si>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</si>
  <si>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</si>
  <si>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</si>
  <si>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</si>
  <si>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</si>
  <si>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</si>
  <si>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</si>
  <si>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</si>
  <si>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</si>
  <si>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</si>
  <si>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</si>
  <si>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</si>
  <si>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</si>
  <si>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</si>
  <si>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</si>
  <si>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</si>
  <si>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</si>
  <si>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</si>
  <si>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</si>
  <si>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</si>
  <si>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</si>
  <si>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</si>
  <si>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</si>
  <si>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</si>
  <si>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</si>
  <si>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</si>
  <si>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</si>
  <si>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</si>
  <si>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</si>
  <si>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</si>
  <si>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</si>
  <si>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</si>
  <si>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</si>
  <si>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</si>
  <si>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</si>
  <si>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</si>
  <si>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</si>
  <si>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</si>
  <si>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</si>
  <si>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</si>
  <si>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</si>
  <si>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</si>
  <si>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</si>
  <si>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</si>
  <si>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</si>
  <si>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</si>
  <si>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</si>
  <si>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</si>
  <si>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</si>
  <si>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</si>
  <si>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</si>
  <si>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</si>
  <si>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</si>
  <si>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</si>
  <si>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</si>
  <si>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</si>
  <si>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</si>
  <si>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</si>
  <si>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</si>
  <si>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</si>
  <si>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</si>
  <si>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</si>
  <si>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</si>
  <si>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</si>
  <si>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</si>
  <si>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</si>
  <si>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</si>
  <si>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</si>
  <si>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</si>
  <si>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</si>
  <si>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</si>
  <si>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</si>
  <si>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</si>
  <si>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</si>
  <si>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</si>
  <si>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</si>
  <si>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</si>
  <si>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</si>
  <si>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</si>
  <si>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</si>
  <si>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</si>
  <si>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</si>
  <si>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</si>
  <si>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</si>
  <si>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</si>
  <si>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</si>
  <si>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</si>
  <si>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</si>
  <si>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</si>
  <si>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</si>
  <si>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</si>
  <si>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</si>
  <si>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</si>
  <si>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</si>
  <si>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</si>
  <si>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</si>
  <si>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</si>
  <si>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</si>
  <si>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</si>
  <si>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</si>
  <si>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</si>
  <si>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</si>
  <si>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</si>
  <si>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</si>
  <si>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</si>
  <si>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</si>
  <si>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</si>
  <si>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</si>
  <si>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</si>
  <si>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</si>
  <si>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</si>
  <si>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</si>
  <si>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</si>
  <si>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</si>
  <si>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</si>
  <si>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</si>
  <si>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</si>
  <si>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</si>
  <si>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</si>
  <si>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</si>
  <si>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</si>
  <si>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</si>
  <si>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</si>
  <si>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</si>
  <si>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</si>
  <si>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</si>
  <si>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</si>
  <si>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</si>
  <si>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</si>
  <si>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</si>
  <si>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</si>
  <si>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</si>
  <si>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</si>
  <si>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</si>
  <si>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</si>
  <si>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</si>
  <si>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</si>
  <si>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</si>
  <si>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</si>
  <si>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</si>
  <si>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</si>
  <si>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</si>
  <si>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</si>
  <si>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</si>
  <si>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</si>
  <si>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</si>
  <si>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</si>
  <si>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</si>
  <si>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</si>
  <si>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</si>
  <si>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</si>
  <si>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</si>
  <si>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</si>
  <si>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</si>
  <si>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</si>
  <si>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</si>
  <si>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</si>
  <si>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</si>
  <si>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</si>
  <si>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</si>
  <si>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</si>
  <si>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</si>
  <si>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</si>
  <si>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</si>
  <si>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</si>
  <si>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</si>
  <si>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</si>
  <si>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</si>
  <si>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</si>
  <si>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</si>
  <si>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</si>
  <si>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</si>
  <si>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</si>
  <si>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</si>
  <si>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</si>
  <si>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</si>
  <si>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</si>
  <si>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</si>
  <si>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</si>
  <si>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</si>
  <si>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</si>
  <si>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</si>
  <si>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</si>
  <si>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</si>
  <si>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</si>
  <si>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</si>
  <si>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</si>
  <si>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</si>
  <si>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</si>
  <si>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</si>
  <si>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</si>
  <si>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</si>
  <si>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</si>
  <si>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</si>
  <si>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</si>
  <si>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</si>
  <si>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</si>
  <si>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</si>
  <si>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</si>
  <si>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</si>
  <si>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</si>
  <si>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</si>
  <si>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</si>
  <si>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</si>
  <si>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</si>
  <si>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</si>
  <si>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</si>
  <si>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</si>
  <si>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</si>
  <si>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</si>
  <si>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</si>
  <si>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</si>
  <si>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</si>
  <si>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</si>
  <si>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</si>
  <si>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</si>
  <si>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</si>
  <si>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</si>
  <si>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</si>
  <si>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</si>
  <si>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</si>
  <si>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</si>
  <si>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</si>
  <si>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</si>
  <si>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</si>
  <si>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</si>
  <si>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</si>
  <si>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</si>
  <si>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</si>
  <si>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</si>
  <si>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</si>
  <si>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</si>
  <si>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</si>
  <si>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</si>
  <si>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</si>
  <si>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</si>
  <si>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</si>
  <si>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</si>
  <si>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</si>
  <si>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</si>
  <si>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</si>
  <si>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</si>
  <si>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</si>
  <si>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</si>
  <si>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</si>
  <si>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</si>
  <si>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</si>
  <si>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</si>
  <si>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</si>
  <si>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</si>
  <si>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</si>
  <si>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</si>
  <si>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</si>
  <si>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</si>
  <si>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</si>
  <si>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</si>
  <si>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</si>
  <si>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</si>
  <si>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</si>
  <si>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</si>
  <si>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</si>
  <si>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</si>
  <si>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</si>
  <si>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</si>
  <si>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</si>
  <si>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</si>
  <si>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</si>
  <si>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</si>
  <si>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</si>
  <si>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</si>
  <si>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</si>
  <si>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</si>
  <si>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</si>
  <si>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</si>
  <si>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</si>
  <si>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</si>
  <si>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</si>
  <si>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</si>
  <si>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</si>
  <si>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</si>
  <si>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</si>
  <si>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</si>
  <si>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</si>
  <si>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</si>
  <si>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</si>
  <si>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</si>
  <si>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</si>
  <si>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</si>
  <si>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</si>
  <si>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</si>
  <si>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</si>
  <si>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</si>
  <si>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</si>
  <si>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</si>
  <si>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</si>
  <si>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</si>
  <si>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</si>
  <si>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</si>
  <si>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</si>
  <si>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</si>
  <si>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</si>
  <si>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</si>
  <si>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</si>
  <si>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</si>
  <si>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</si>
  <si>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</si>
  <si>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</si>
  <si>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</si>
  <si>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</si>
  <si>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</si>
  <si>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</si>
  <si>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</si>
  <si>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</si>
  <si>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</si>
  <si>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</si>
  <si>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</si>
  <si>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</si>
  <si>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</si>
  <si>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</si>
  <si>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</si>
  <si>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</si>
  <si>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</si>
  <si>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</si>
  <si>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</si>
  <si>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</si>
  <si>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</si>
  <si>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</si>
  <si>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</si>
  <si>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</si>
  <si>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</si>
  <si>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</si>
  <si>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</si>
  <si>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</si>
  <si>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</si>
  <si>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</si>
  <si>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</si>
  <si>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</si>
  <si>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</si>
  <si>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</si>
  <si>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</si>
  <si>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</si>
  <si>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</si>
  <si>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</si>
  <si>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</si>
  <si>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</si>
  <si>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</si>
  <si>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</si>
  <si>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</si>
  <si>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</si>
  <si>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</si>
  <si>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</si>
  <si>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</si>
  <si>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</si>
  <si>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</si>
  <si>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</si>
  <si>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</si>
  <si>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</si>
  <si>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</si>
  <si>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</si>
  <si>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</si>
  <si>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</si>
  <si>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</si>
  <si>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</si>
  <si>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</si>
  <si>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</si>
  <si>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</si>
  <si>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</si>
  <si>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</si>
  <si>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</si>
  <si>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</si>
  <si>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</si>
  <si>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</si>
  <si>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</si>
  <si>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</si>
  <si>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</si>
  <si>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</si>
  <si>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</si>
  <si>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</si>
  <si>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</si>
  <si>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</si>
  <si>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</si>
  <si>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</si>
  <si>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</si>
  <si>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</si>
  <si>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</si>
  <si>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</si>
  <si>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</si>
  <si>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</si>
  <si>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</si>
  <si>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</si>
  <si>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</si>
  <si>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</si>
  <si>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</si>
  <si>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</si>
  <si>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</si>
  <si>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</si>
  <si>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</si>
  <si>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</si>
  <si>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</si>
  <si>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</si>
  <si>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</si>
  <si>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</si>
  <si>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</si>
  <si>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</si>
  <si>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</si>
  <si>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</si>
  <si>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</si>
  <si>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</si>
  <si>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</si>
  <si>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</si>
  <si>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</si>
  <si>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</si>
  <si>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</si>
  <si>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</si>
  <si>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</si>
  <si>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</si>
  <si>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</si>
  <si>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</si>
  <si>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</si>
  <si>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</si>
  <si>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</si>
  <si>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</si>
  <si>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</si>
  <si>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</si>
  <si>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</si>
  <si>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</si>
  <si>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</si>
  <si>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</si>
  <si>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</si>
  <si>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</si>
  <si>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</si>
  <si>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</si>
  <si>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</si>
  <si>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</si>
  <si>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</si>
  <si>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</si>
  <si>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</si>
  <si>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</si>
  <si>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</si>
  <si>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</si>
  <si>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</si>
  <si>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</si>
  <si>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</si>
  <si>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</si>
  <si>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</si>
  <si>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</si>
  <si>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</si>
  <si>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</si>
  <si>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</si>
  <si>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</si>
  <si>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</si>
  <si>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</si>
  <si>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</si>
  <si>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</si>
  <si>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</si>
  <si>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</si>
  <si>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</si>
  <si>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</si>
  <si>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</si>
  <si>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</si>
  <si>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</si>
  <si>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</si>
  <si>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</si>
  <si>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</si>
  <si>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</si>
  <si>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</si>
  <si>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</si>
  <si>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</si>
  <si>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</si>
  <si>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</si>
  <si>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</si>
  <si>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</si>
  <si>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</si>
  <si>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</si>
  <si>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</si>
  <si>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</si>
  <si>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</si>
  <si>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</si>
  <si>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</si>
  <si>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</si>
  <si>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</si>
  <si>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</si>
  <si>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</si>
  <si>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</si>
  <si>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</si>
  <si>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</si>
  <si>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</si>
  <si>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</si>
  <si>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</si>
  <si>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</si>
  <si>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</si>
  <si>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</si>
  <si>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</si>
  <si>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</si>
  <si>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</si>
  <si>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</si>
  <si>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</si>
  <si>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</si>
  <si>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</si>
  <si>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</si>
  <si>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</si>
  <si>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</si>
  <si>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</si>
  <si>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</si>
  <si>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</si>
  <si>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</si>
  <si>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</si>
  <si>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</si>
  <si>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</si>
  <si>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</si>
  <si>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</si>
  <si>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</si>
  <si>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</si>
  <si>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</si>
  <si>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</si>
  <si>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</si>
  <si>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</si>
  <si>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</si>
  <si>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</si>
  <si>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</si>
  <si>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</si>
  <si>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</si>
  <si>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</si>
  <si>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</si>
  <si>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</si>
  <si>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</si>
  <si>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</si>
  <si>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</si>
  <si>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</si>
  <si>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</si>
  <si>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</si>
  <si>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</si>
  <si>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</si>
  <si>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</si>
  <si>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</si>
  <si>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</si>
  <si>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</si>
  <si>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</si>
  <si>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</si>
  <si>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</si>
  <si>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</si>
  <si>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</si>
  <si>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</si>
  <si>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</si>
  <si>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</si>
  <si>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</si>
  <si>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</si>
  <si>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</si>
  <si>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</si>
  <si>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</si>
  <si>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</si>
  <si>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</si>
  <si>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</si>
  <si>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</si>
  <si>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</si>
  <si>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</si>
  <si>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</si>
  <si>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</si>
  <si>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</si>
  <si>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</si>
  <si>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</si>
  <si>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</si>
  <si>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</si>
  <si>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</si>
  <si>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</si>
  <si>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</si>
  <si>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</si>
  <si>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</si>
  <si>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</si>
  <si>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</si>
  <si>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</si>
  <si>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</si>
  <si>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</si>
  <si>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</si>
  <si>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</si>
  <si>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</si>
  <si>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</si>
  <si>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</si>
  <si>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</si>
  <si>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</si>
  <si>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</si>
  <si>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</si>
  <si>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</si>
  <si>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</si>
  <si>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</si>
  <si>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</si>
  <si>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</si>
  <si>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</si>
  <si>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</si>
  <si>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</si>
  <si>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</si>
  <si>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</si>
  <si>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</si>
  <si>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</si>
  <si>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</si>
  <si>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</si>
  <si>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</si>
  <si>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</si>
  <si>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</si>
  <si>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</si>
  <si>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</si>
  <si>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</si>
  <si>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</si>
  <si>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</si>
  <si>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</si>
  <si>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</si>
  <si>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</si>
  <si>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</si>
  <si>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</si>
  <si>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</si>
  <si>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</si>
  <si>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</si>
  <si>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</si>
  <si>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</si>
  <si>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</si>
  <si>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</si>
  <si>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</si>
  <si>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</si>
  <si>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</si>
  <si>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</si>
  <si>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</si>
  <si>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</si>
  <si>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</si>
  <si>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</si>
  <si>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</si>
  <si>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</si>
  <si>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</si>
  <si>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</si>
  <si>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</si>
  <si>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</si>
  <si>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</si>
  <si>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</si>
  <si>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</si>
  <si>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</si>
  <si>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</si>
  <si>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</si>
  <si>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</si>
  <si>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</si>
  <si>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</si>
  <si>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</si>
  <si>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</si>
  <si>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</si>
  <si>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</si>
  <si>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</si>
  <si>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</si>
  <si>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</si>
  <si>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</si>
  <si>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</si>
  <si>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</si>
  <si>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</si>
  <si>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</si>
  <si>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</si>
  <si>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</si>
  <si>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</si>
  <si>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</si>
  <si>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</si>
  <si>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</si>
  <si>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</si>
  <si>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</si>
  <si>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</si>
  <si>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</si>
  <si>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</si>
  <si>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</si>
  <si>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</si>
  <si>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</si>
  <si>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</si>
  <si>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</si>
  <si>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</si>
  <si>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</si>
  <si>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</si>
  <si>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</si>
  <si>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</si>
  <si>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</si>
  <si>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</si>
  <si>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</si>
  <si>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</si>
  <si>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</si>
  <si>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</si>
  <si>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</si>
  <si>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</si>
  <si>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</si>
  <si>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</si>
  <si>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</si>
  <si>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</si>
  <si>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</si>
  <si>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</si>
  <si>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</si>
  <si>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</si>
  <si>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</si>
  <si>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</si>
  <si>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</si>
  <si>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</si>
  <si>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</si>
  <si>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</si>
  <si>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</si>
  <si>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</si>
  <si>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</si>
  <si>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</si>
  <si>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</si>
  <si>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</si>
  <si>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</si>
  <si>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</si>
  <si>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</si>
  <si>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</si>
  <si>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</si>
  <si>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</si>
  <si>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</si>
  <si>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</si>
  <si>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</si>
  <si>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</si>
  <si>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</si>
  <si>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</si>
  <si>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</si>
  <si>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</si>
  <si>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</si>
  <si>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</si>
  <si>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</si>
  <si>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</si>
  <si>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</si>
  <si>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</si>
  <si>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</si>
  <si>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</si>
  <si>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</si>
  <si>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</si>
  <si>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</si>
  <si>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</si>
  <si>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</si>
  <si>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</si>
  <si>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</si>
  <si>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</si>
  <si>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</si>
  <si>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</si>
  <si>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</si>
  <si>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</si>
  <si>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</si>
  <si>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</si>
  <si>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</si>
  <si>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</si>
  <si>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</si>
  <si>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</si>
  <si>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</si>
  <si>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</si>
  <si>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</si>
  <si>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</si>
  <si>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</si>
  <si>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</si>
  <si>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</si>
  <si>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</si>
  <si>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</si>
  <si>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</si>
  <si>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</si>
  <si>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</si>
  <si>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</si>
  <si>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</si>
  <si>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</si>
  <si>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</si>
  <si>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</si>
  <si>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</si>
  <si>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</si>
  <si>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</si>
  <si>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</si>
  <si>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</si>
  <si>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</si>
  <si>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</si>
  <si>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</si>
  <si>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</si>
  <si>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</si>
  <si>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</si>
  <si>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</si>
  <si>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</si>
  <si>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</si>
  <si>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</si>
  <si>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</si>
  <si>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</si>
  <si>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</si>
  <si>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</si>
  <si>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</si>
  <si>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</si>
  <si>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</si>
  <si>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</si>
  <si>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</si>
  <si>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</si>
  <si>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</si>
  <si>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</si>
  <si>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</si>
  <si>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</si>
  <si>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</si>
  <si>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</si>
  <si>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</si>
  <si>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</si>
  <si>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</si>
  <si>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</si>
  <si>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</si>
  <si>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</si>
  <si>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</si>
  <si>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</si>
  <si>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</si>
  <si>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</si>
  <si>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</si>
  <si>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</si>
  <si>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</si>
  <si>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</si>
  <si>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</si>
  <si>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</si>
  <si>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</si>
  <si>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</si>
  <si>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</si>
  <si>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</si>
  <si>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</si>
  <si>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</si>
  <si>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</si>
  <si>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</si>
  <si>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</si>
  <si>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</si>
  <si>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</si>
  <si>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</si>
  <si>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</si>
  <si>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</si>
  <si>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</si>
  <si>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</si>
  <si>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</si>
  <si>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</si>
  <si>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</si>
  <si>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</si>
  <si>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</si>
  <si>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</si>
  <si>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</si>
  <si>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</si>
  <si>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</si>
  <si>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</si>
  <si>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</si>
  <si>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</si>
  <si>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</si>
  <si>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</si>
  <si>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</si>
  <si>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</si>
  <si>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</si>
  <si>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</si>
  <si>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</si>
  <si>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</si>
  <si>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</si>
  <si>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</si>
  <si>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</si>
  <si>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</si>
  <si>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</si>
  <si>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</si>
  <si>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</si>
  <si>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</si>
  <si>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</si>
  <si>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</si>
  <si>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</si>
  <si>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</si>
  <si>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</si>
  <si>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</si>
  <si>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</si>
  <si>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</si>
  <si>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</si>
  <si>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</si>
  <si>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</si>
  <si>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</si>
  <si>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</si>
  <si>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</si>
  <si>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</si>
  <si>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</si>
  <si>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</si>
  <si>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</si>
  <si>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</si>
  <si>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</si>
  <si>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</si>
  <si>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</si>
  <si>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</si>
  <si>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</si>
  <si>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</si>
  <si>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</si>
  <si>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</si>
  <si>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</si>
  <si>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</si>
  <si>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</si>
  <si>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</si>
  <si>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</si>
  <si>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</si>
  <si>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</si>
  <si>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</si>
  <si>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</si>
  <si>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</si>
  <si>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</si>
  <si>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</si>
  <si>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</si>
  <si>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</si>
  <si>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</si>
  <si>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</si>
  <si>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</si>
  <si>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</si>
  <si>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</si>
  <si>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</si>
  <si>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</si>
  <si>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</si>
  <si>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</si>
  <si>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</si>
  <si>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</si>
  <si>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</si>
  <si>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</si>
  <si>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</si>
  <si>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</si>
  <si>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</si>
  <si>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</si>
  <si>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</si>
  <si>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</si>
  <si>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</si>
  <si>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</si>
  <si>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</si>
  <si>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</si>
  <si>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</si>
  <si>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</si>
  <si>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</si>
  <si>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</si>
  <si>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</si>
  <si>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</si>
  <si>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</si>
  <si>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</si>
  <si>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</si>
  <si>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</si>
  <si>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</si>
  <si>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</si>
  <si>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</si>
  <si>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</si>
  <si>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</si>
  <si>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</si>
  <si>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</si>
  <si>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</si>
  <si>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</si>
  <si>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</si>
  <si>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</si>
  <si>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</si>
  <si>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</si>
  <si>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</si>
  <si>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</si>
  <si>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</si>
  <si>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</si>
  <si>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</si>
  <si>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</si>
  <si>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</si>
  <si>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</si>
  <si>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</si>
  <si>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</si>
  <si>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</si>
  <si>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</si>
  <si>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</si>
  <si>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</si>
  <si>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</si>
  <si>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</si>
  <si>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</si>
  <si>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</si>
  <si>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</si>
  <si>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</si>
  <si>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</si>
  <si>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</si>
  <si>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</si>
  <si>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</si>
  <si>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</si>
  <si>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</si>
  <si>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</si>
  <si>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</si>
  <si>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</si>
  <si>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</si>
  <si>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</si>
  <si>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</si>
  <si>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</si>
  <si>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</si>
  <si>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</si>
  <si>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</si>
  <si>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</si>
  <si>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</si>
  <si>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</si>
  <si>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</si>
  <si>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</si>
  <si>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</si>
  <si>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</si>
  <si>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</si>
  <si>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</si>
  <si>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</si>
  <si>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</si>
  <si>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</si>
  <si>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</si>
  <si>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</si>
  <si>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</si>
  <si>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</si>
  <si>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</si>
  <si>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</si>
  <si>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</si>
  <si>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</si>
  <si>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</si>
  <si>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</si>
  <si>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</si>
  <si>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</si>
  <si>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</si>
  <si>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</si>
  <si>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</si>
  <si>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</si>
  <si>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</si>
  <si>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</si>
  <si>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</si>
  <si>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</si>
  <si>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</si>
  <si>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</si>
  <si>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</si>
  <si>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</si>
  <si>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</si>
  <si>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</si>
  <si>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</si>
  <si>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</si>
  <si>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</si>
  <si>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</si>
  <si>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</si>
  <si>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</si>
  <si>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</si>
  <si>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</si>
  <si>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</si>
  <si>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</si>
  <si>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</si>
  <si>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</si>
  <si>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</si>
  <si>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</si>
  <si>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</si>
  <si>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</si>
  <si>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</si>
  <si>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</si>
  <si>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</si>
  <si>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</si>
  <si>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</si>
  <si>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</si>
  <si>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</si>
  <si>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</si>
  <si>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</si>
  <si>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</si>
  <si>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</si>
  <si>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</si>
  <si>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</si>
  <si>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</si>
  <si>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</si>
  <si>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</si>
  <si>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</si>
  <si>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</si>
  <si>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</si>
  <si>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</si>
  <si>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</si>
  <si>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</si>
  <si>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</si>
  <si>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</si>
  <si>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</si>
  <si>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</si>
  <si>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</si>
  <si>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</si>
  <si>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</si>
  <si>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</si>
  <si>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</si>
  <si>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</si>
  <si>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</si>
  <si>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</si>
  <si>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</si>
  <si>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</si>
  <si>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</si>
  <si>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</si>
  <si>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</si>
  <si>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</si>
  <si>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</si>
  <si>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</si>
  <si>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</si>
  <si>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</si>
  <si>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</si>
  <si>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</si>
  <si>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</si>
  <si>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</si>
  <si>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</si>
  <si>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</si>
  <si>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</si>
  <si>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</si>
  <si>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</si>
  <si>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</si>
  <si>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</si>
  <si>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</si>
  <si>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</si>
  <si>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</si>
  <si>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</si>
  <si>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</si>
  <si>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</si>
  <si>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</si>
  <si>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</si>
  <si>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</si>
  <si>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</si>
  <si>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</si>
  <si>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</si>
  <si>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</si>
  <si>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</si>
  <si>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</si>
  <si>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</si>
  <si>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</si>
  <si>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</si>
  <si>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</si>
  <si>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</si>
  <si>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</si>
  <si>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</si>
  <si>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</si>
  <si>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</si>
  <si>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</si>
  <si>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</si>
  <si>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</si>
  <si>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</si>
  <si>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</si>
  <si>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</si>
  <si>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</si>
  <si>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</si>
  <si>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</si>
  <si>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</si>
  <si>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</si>
  <si>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</si>
  <si>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</si>
  <si>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</si>
  <si>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</si>
  <si>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</si>
  <si>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</si>
  <si>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</si>
  <si>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</si>
  <si>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</si>
  <si>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</si>
  <si>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</si>
  <si>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</si>
  <si>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</si>
  <si>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</si>
  <si>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</si>
  <si>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</si>
  <si>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</si>
  <si>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</si>
  <si>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</si>
  <si>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</si>
  <si>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</si>
  <si>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</si>
  <si>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</si>
  <si>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</si>
  <si>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</si>
  <si>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</si>
  <si>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</si>
  <si>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</si>
  <si>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</si>
  <si>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</si>
  <si>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</si>
  <si>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</si>
  <si>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</si>
  <si>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</si>
  <si>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</si>
  <si>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</si>
  <si>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</si>
  <si>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</si>
  <si>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</si>
  <si>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</si>
  <si>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</si>
  <si>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</si>
  <si>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</si>
  <si>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</si>
  <si>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</si>
  <si>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</si>
  <si>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</si>
  <si>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</si>
  <si>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</si>
  <si>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</si>
  <si>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</si>
  <si>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</si>
  <si>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</si>
  <si>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</si>
  <si>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</si>
  <si>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</si>
  <si>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</si>
  <si>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</si>
  <si>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</si>
  <si>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</si>
  <si>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</si>
  <si>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</si>
  <si>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</si>
  <si>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</si>
  <si>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</si>
  <si>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</si>
  <si>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</si>
  <si>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</si>
  <si>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</si>
  <si>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</si>
  <si>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</si>
  <si>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</si>
  <si>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</si>
  <si>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</si>
  <si>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</si>
  <si>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</si>
  <si>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</si>
  <si>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</si>
  <si>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</si>
  <si>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</si>
  <si>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</si>
  <si>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</si>
  <si>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</si>
  <si>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</si>
  <si>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</si>
  <si>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</si>
  <si>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</si>
  <si>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</si>
  <si>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</si>
  <si>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</si>
  <si>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</si>
  <si>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</si>
  <si>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</si>
  <si>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</si>
  <si>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</si>
  <si>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</si>
  <si>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</si>
  <si>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</si>
  <si>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</si>
  <si>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</si>
  <si>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</si>
  <si>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</si>
  <si>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</si>
  <si>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</si>
  <si>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</si>
  <si>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</si>
  <si>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</si>
  <si>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</si>
  <si>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</si>
  <si>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</si>
  <si>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</si>
  <si>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</si>
  <si>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</si>
  <si>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</si>
  <si>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</si>
  <si>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</si>
  <si>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</si>
  <si>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</si>
  <si>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</si>
  <si>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</si>
  <si>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</si>
  <si>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</si>
  <si>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</si>
  <si>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</si>
  <si>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</si>
  <si>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</si>
  <si>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</si>
  <si>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</si>
  <si>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</si>
  <si>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</si>
  <si>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</si>
  <si>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</si>
  <si>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</si>
  <si>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</si>
  <si>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</si>
  <si>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</si>
  <si>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</si>
  <si>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</si>
  <si>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</si>
  <si>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</si>
  <si>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</si>
  <si>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</si>
  <si>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</si>
  <si>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</si>
  <si>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</si>
  <si>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</si>
  <si>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</si>
  <si>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</si>
  <si>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</si>
  <si>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</si>
  <si>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</si>
  <si>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</si>
  <si>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</si>
  <si>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</si>
  <si>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</si>
  <si>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</si>
  <si>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</si>
  <si>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</si>
  <si>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</si>
  <si>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</si>
  <si>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</si>
  <si>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</si>
  <si>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</si>
  <si>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</si>
  <si>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</si>
  <si>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</si>
  <si>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</si>
  <si>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</si>
  <si>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</si>
  <si>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</si>
  <si>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</si>
  <si>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</si>
  <si>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</si>
  <si>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</si>
  <si>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</si>
  <si>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</si>
  <si>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</si>
  <si>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</si>
  <si>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</si>
  <si>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</si>
  <si>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</si>
  <si>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</si>
  <si>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</si>
  <si>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</si>
  <si>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</si>
  <si>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</si>
  <si>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</si>
  <si>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</si>
  <si>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</si>
  <si>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</si>
  <si>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</si>
  <si>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</si>
  <si>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</si>
  <si>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</si>
  <si>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</si>
  <si>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</si>
  <si>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</si>
  <si>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</si>
  <si>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</si>
  <si>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</si>
  <si>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</si>
  <si>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</si>
  <si>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</si>
  <si>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</si>
  <si>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</si>
  <si>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</si>
  <si>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</si>
  <si>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</si>
  <si>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</si>
  <si>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</si>
  <si>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</si>
  <si>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</si>
  <si>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</si>
  <si>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</si>
  <si>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</si>
  <si>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</si>
  <si>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</si>
  <si>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</si>
  <si>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</si>
  <si>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</si>
  <si>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</si>
  <si>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</si>
  <si>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</si>
  <si>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</si>
  <si>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</si>
  <si>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</si>
  <si>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</si>
  <si>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</si>
  <si>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</si>
  <si>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</si>
  <si>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</si>
  <si>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</si>
  <si>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</si>
  <si>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</si>
  <si>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</si>
  <si>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</si>
  <si>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</si>
  <si>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</si>
  <si>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</si>
  <si>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</si>
  <si>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</si>
  <si>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</si>
  <si>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</si>
  <si>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</si>
  <si>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</si>
  <si>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</si>
  <si>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</si>
  <si>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</si>
  <si>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</si>
  <si>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</si>
  <si>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</si>
  <si>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</si>
  <si>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</si>
  <si>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</si>
  <si>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</si>
  <si>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</si>
  <si>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</si>
  <si>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</si>
  <si>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</si>
  <si>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</si>
  <si>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</si>
  <si>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</si>
  <si>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</si>
  <si>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</si>
  <si>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</si>
  <si>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</si>
  <si>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</si>
  <si>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</si>
  <si>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</si>
  <si>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</si>
  <si>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</si>
  <si>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</si>
  <si>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</si>
  <si>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</si>
  <si>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</si>
  <si>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</si>
  <si>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</si>
  <si>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</si>
  <si>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</si>
  <si>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</si>
  <si>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</si>
  <si>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</si>
  <si>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</si>
  <si>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</si>
  <si>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</si>
  <si>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</si>
  <si>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</si>
  <si>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</si>
  <si>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</si>
  <si>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</si>
  <si>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</si>
  <si>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</si>
  <si>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</si>
  <si>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</si>
  <si>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</si>
  <si>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</si>
  <si>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</si>
  <si>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</si>
  <si>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</si>
  <si>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</si>
  <si>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</si>
  <si>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</si>
  <si>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</si>
  <si>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</si>
  <si>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</si>
  <si>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</si>
  <si>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</si>
  <si>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</si>
  <si>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</si>
  <si>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</si>
  <si>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</si>
  <si>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</si>
  <si>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</si>
  <si>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</si>
  <si>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</si>
  <si>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</si>
  <si>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</si>
  <si>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</si>
  <si>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</si>
  <si>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</si>
  <si>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</si>
  <si>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</si>
  <si>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</si>
  <si>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</si>
  <si>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</si>
  <si>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</si>
  <si>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</si>
  <si>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</si>
  <si>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</si>
  <si>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</si>
  <si>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</si>
  <si>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</si>
  <si>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</si>
  <si>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</si>
  <si>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</si>
  <si>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</si>
  <si>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</si>
  <si>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</si>
  <si>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</si>
  <si>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</si>
  <si>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</si>
  <si>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</si>
  <si>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</si>
  <si>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</si>
  <si>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</si>
  <si>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</si>
  <si>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</si>
  <si>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</si>
  <si>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</si>
  <si>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</si>
  <si>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</si>
  <si>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</si>
  <si>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</si>
  <si>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</si>
  <si>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</si>
  <si>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</si>
  <si>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</si>
  <si>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</si>
  <si>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</si>
  <si>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</si>
  <si>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</si>
  <si>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</si>
  <si>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</si>
  <si>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</si>
  <si>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</si>
  <si>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</si>
  <si>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</si>
  <si>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</si>
  <si>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</si>
  <si>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</si>
  <si>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</si>
  <si>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</si>
  <si>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</si>
  <si>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</si>
  <si>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</si>
  <si>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</si>
  <si>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</si>
  <si>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</si>
  <si>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</si>
  <si>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</si>
  <si>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</si>
  <si>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</si>
  <si>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</si>
  <si>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</si>
  <si>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</si>
  <si>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</si>
  <si>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</si>
  <si>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</si>
  <si>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</si>
  <si>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</si>
  <si>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</si>
  <si>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</si>
  <si>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</si>
  <si>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</si>
  <si>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</si>
  <si>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</si>
  <si>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</si>
  <si>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</si>
  <si>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</si>
  <si>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</si>
  <si>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</si>
  <si>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</si>
  <si>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</si>
  <si>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</si>
  <si>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</si>
  <si>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</si>
  <si>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</si>
  <si>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</si>
  <si>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</si>
  <si>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</si>
  <si>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</si>
  <si>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</si>
  <si>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</si>
  <si>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</si>
  <si>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</si>
  <si>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</si>
  <si>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</si>
  <si>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</si>
  <si>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</si>
  <si>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</si>
  <si>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</si>
  <si>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</si>
  <si>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</si>
  <si>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</si>
  <si>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</si>
  <si>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</si>
  <si>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</si>
  <si>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</si>
  <si>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</si>
  <si>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</si>
  <si>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</si>
  <si>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</si>
  <si>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</si>
  <si>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</si>
  <si>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</si>
  <si>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</si>
  <si>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</si>
  <si>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</si>
  <si>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</si>
  <si>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</si>
  <si>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</si>
  <si>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</si>
  <si>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</si>
  <si>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</si>
  <si>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</si>
  <si>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</si>
  <si>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</si>
  <si>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</si>
  <si>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</si>
  <si>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</si>
  <si>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</si>
  <si>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</si>
  <si>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</si>
  <si>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</si>
  <si>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</si>
  <si>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</si>
  <si>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</si>
  <si>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</si>
  <si>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</si>
  <si>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</si>
  <si>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</si>
  <si>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</si>
  <si>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</si>
  <si>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</si>
  <si>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</si>
  <si>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</si>
  <si>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</si>
  <si>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</si>
  <si>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</si>
  <si>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</si>
  <si>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</si>
  <si>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</si>
  <si>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</si>
  <si>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</si>
  <si>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</si>
  <si>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</si>
  <si>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</si>
  <si>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</si>
  <si>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</si>
  <si>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</si>
  <si>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</si>
  <si>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</si>
  <si>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</si>
  <si>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</si>
  <si>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</si>
  <si>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</si>
  <si>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</si>
  <si>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</si>
  <si>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</si>
  <si>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</si>
  <si>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</si>
  <si>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</si>
  <si>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</si>
  <si>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</si>
  <si>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</si>
  <si>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</si>
  <si>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</si>
  <si>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</si>
  <si>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</si>
  <si>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</si>
  <si>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</si>
  <si>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</si>
  <si>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</si>
  <si>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</si>
  <si>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</si>
  <si>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</si>
  <si>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</si>
  <si>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</si>
  <si>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</si>
  <si>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</si>
  <si>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</si>
  <si>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</si>
  <si>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</si>
  <si>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</si>
  <si>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</si>
  <si>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</si>
  <si>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</si>
  <si>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</si>
  <si>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</si>
  <si>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</si>
  <si>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</si>
  <si>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</si>
  <si>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</si>
  <si>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</si>
  <si>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</si>
  <si>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</si>
  <si>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</si>
  <si>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</si>
  <si>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</si>
  <si>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</si>
  <si>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</si>
  <si>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</si>
  <si>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</si>
  <si>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</si>
  <si>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</si>
  <si>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</si>
  <si>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</si>
  <si>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</si>
  <si>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</si>
  <si>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</si>
  <si>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</si>
  <si>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</si>
  <si>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</si>
  <si>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</si>
  <si>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</si>
  <si>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</si>
  <si>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</si>
  <si>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</si>
  <si>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</si>
  <si>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</si>
  <si>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</si>
  <si>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</si>
  <si>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</si>
  <si>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</si>
  <si>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</si>
  <si>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</si>
  <si>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</si>
  <si>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</si>
  <si>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</si>
  <si>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</si>
  <si>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</si>
  <si>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</si>
  <si>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</si>
  <si>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</si>
  <si>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</si>
  <si>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</si>
  <si>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</si>
  <si>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</si>
  <si>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</si>
  <si>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</si>
  <si>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</si>
  <si>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</si>
  <si>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</si>
  <si>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</si>
  <si>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</si>
  <si>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</si>
  <si>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</si>
  <si>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</si>
  <si>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</si>
  <si>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</si>
  <si>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</si>
  <si>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</si>
  <si>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</si>
  <si>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</si>
  <si>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</si>
  <si>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</si>
  <si>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</si>
  <si>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</si>
  <si>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</si>
  <si>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</si>
  <si>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</si>
  <si>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</si>
  <si>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</si>
  <si>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</si>
  <si>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</si>
  <si>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</si>
  <si>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</si>
  <si>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</si>
  <si>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</si>
  <si>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</si>
  <si>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</si>
  <si>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</si>
  <si>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</si>
  <si>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</si>
  <si>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</si>
  <si>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</si>
  <si>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</si>
  <si>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</si>
  <si>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</si>
  <si>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</si>
  <si>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</si>
  <si>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</si>
  <si>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</si>
  <si>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</si>
  <si>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</si>
  <si>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</si>
  <si>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</si>
  <si>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</si>
  <si>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</si>
  <si>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</si>
  <si>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</si>
  <si>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</si>
  <si>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</si>
  <si>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</si>
  <si>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</si>
  <si>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</si>
  <si>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</si>
  <si>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</si>
  <si>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</si>
  <si>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</si>
  <si>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</si>
  <si>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</si>
  <si>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</si>
  <si>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</si>
  <si>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</si>
  <si>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</si>
  <si>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</si>
  <si>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</si>
  <si>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</si>
  <si>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</si>
  <si>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</si>
  <si>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</si>
  <si>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</si>
  <si>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</si>
  <si>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</si>
  <si>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</si>
  <si>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</si>
  <si>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</si>
  <si>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</si>
  <si>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</si>
  <si>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</si>
  <si>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</si>
  <si>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</si>
  <si>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</si>
  <si>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</si>
  <si>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</si>
  <si>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</si>
  <si>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</si>
  <si>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</si>
  <si>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</si>
  <si>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</si>
  <si>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</si>
  <si>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</si>
  <si>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</si>
  <si>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</si>
  <si>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</si>
  <si>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</si>
  <si>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</si>
  <si>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</si>
  <si>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</si>
  <si>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</si>
  <si>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</si>
  <si>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</si>
  <si>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</si>
  <si>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</si>
  <si>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</si>
  <si>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</si>
  <si>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</si>
  <si>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</si>
  <si>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</si>
  <si>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</si>
  <si>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</si>
  <si>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</si>
  <si>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</si>
  <si>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</si>
  <si>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</si>
  <si>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</si>
  <si>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</si>
  <si>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</si>
  <si>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</si>
  <si>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</si>
  <si>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</si>
  <si>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</si>
  <si>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</si>
  <si>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</si>
  <si>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</si>
  <si>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</si>
  <si>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</si>
  <si>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</si>
  <si>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</si>
  <si>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</si>
  <si>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</si>
  <si>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</si>
  <si>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</si>
  <si>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</si>
  <si>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</si>
  <si>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</si>
  <si>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</si>
  <si>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</si>
  <si>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</si>
  <si>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</si>
  <si>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</si>
  <si>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</si>
  <si>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</si>
  <si>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</si>
  <si>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</si>
  <si>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</si>
  <si>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</si>
  <si>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</si>
  <si>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</si>
  <si>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</si>
  <si>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</si>
  <si>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</si>
  <si>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</si>
  <si>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</si>
  <si>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</si>
  <si>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</si>
  <si>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</si>
  <si>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</si>
  <si>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</si>
  <si>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</si>
  <si>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</si>
  <si>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</si>
  <si>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</si>
  <si>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</si>
  <si>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</si>
  <si>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</si>
  <si>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</si>
  <si>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</si>
  <si>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</si>
  <si>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</si>
  <si>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</si>
  <si>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</si>
  <si>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</si>
  <si>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</si>
  <si>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</si>
  <si>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</si>
  <si>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</si>
  <si>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</si>
  <si>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</si>
  <si>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</si>
  <si>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</si>
  <si>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</si>
  <si>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</si>
  <si>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</si>
  <si>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</si>
  <si>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</si>
  <si>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</si>
  <si>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</si>
  <si>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</si>
  <si>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</si>
  <si>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</si>
  <si>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</si>
  <si>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</si>
  <si>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</si>
  <si>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</si>
  <si>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</si>
  <si>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</si>
  <si>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</si>
  <si>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</si>
  <si>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</si>
  <si>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</si>
  <si>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</si>
  <si>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</si>
  <si>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</si>
  <si>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</si>
  <si>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</si>
  <si>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</si>
  <si>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</si>
  <si>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</si>
  <si>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</si>
  <si>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</si>
  <si>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</si>
  <si>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</si>
  <si>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</si>
  <si>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</si>
  <si>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</si>
  <si>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</si>
  <si>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</si>
  <si>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</si>
  <si>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</si>
  <si>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</si>
  <si>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</si>
  <si>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</si>
  <si>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</si>
  <si>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</si>
  <si>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</si>
  <si>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</si>
  <si>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</si>
  <si>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</si>
  <si>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</si>
  <si>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</si>
  <si>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</si>
  <si>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</si>
  <si>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</si>
  <si>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</si>
  <si>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</si>
  <si>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</si>
  <si>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</si>
  <si>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</si>
  <si>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</si>
  <si>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</si>
  <si>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</si>
  <si>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</si>
  <si>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</si>
  <si>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</si>
  <si>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</si>
  <si>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</si>
  <si>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</si>
  <si>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</si>
  <si>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</si>
  <si>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</si>
  <si>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</si>
  <si>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</si>
  <si>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</si>
  <si>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</si>
  <si>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</si>
  <si>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</si>
  <si>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</si>
  <si>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</si>
  <si>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</si>
  <si>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</si>
  <si>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</si>
  <si>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</si>
  <si>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</si>
  <si>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</si>
  <si>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</si>
  <si>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</si>
  <si>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</si>
  <si>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</si>
  <si>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</si>
  <si>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</si>
  <si>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</si>
  <si>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</si>
  <si>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</si>
  <si>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</si>
  <si>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</si>
  <si>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</si>
  <si>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</si>
  <si>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</si>
  <si>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</si>
  <si>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</si>
  <si>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</si>
  <si>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</si>
  <si>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</si>
  <si>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</si>
  <si>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</si>
  <si>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</si>
  <si>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</si>
  <si>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</si>
  <si>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</si>
  <si>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</si>
  <si>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</si>
  <si>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</si>
  <si>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</si>
  <si>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</si>
  <si>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</si>
  <si>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</si>
  <si>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</si>
  <si>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</si>
  <si>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</si>
  <si>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</si>
  <si>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</si>
  <si>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</si>
  <si>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</si>
  <si>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</si>
  <si>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</si>
  <si>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</si>
  <si>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</si>
  <si>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</si>
  <si>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</si>
  <si>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</si>
  <si>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</si>
  <si>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</si>
  <si>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</si>
  <si>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</si>
  <si>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</si>
  <si>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</si>
  <si>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</si>
  <si>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</si>
  <si>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</si>
  <si>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</si>
  <si>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</si>
  <si>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</si>
  <si>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</si>
  <si>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</si>
  <si>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</si>
  <si>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</si>
  <si>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</si>
  <si>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</si>
  <si>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</si>
  <si>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</si>
  <si>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</si>
  <si>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</si>
  <si>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</si>
  <si>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</si>
  <si>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</si>
  <si>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</si>
  <si>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</si>
  <si>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</si>
  <si>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</si>
  <si>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</si>
  <si>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</si>
  <si>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</si>
  <si>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</si>
  <si>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</si>
  <si>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</si>
  <si>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</si>
  <si>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</si>
  <si>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</si>
  <si>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</si>
  <si>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</si>
  <si>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</si>
  <si>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</si>
  <si>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</si>
  <si>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</si>
  <si>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</si>
  <si>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</si>
  <si>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</si>
  <si>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</si>
  <si>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</si>
  <si>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</si>
  <si>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</si>
  <si>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</si>
  <si>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</si>
  <si>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</si>
  <si>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</si>
  <si>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</si>
  <si>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</si>
  <si>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</si>
  <si>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</si>
  <si>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</si>
  <si>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</si>
  <si>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</si>
  <si>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</si>
  <si>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</si>
  <si>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</si>
  <si>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</si>
  <si>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</si>
  <si>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</si>
  <si>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</si>
  <si>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</si>
  <si>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</si>
  <si>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</si>
  <si>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</si>
  <si>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</si>
  <si>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</si>
  <si>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</si>
  <si>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</si>
  <si>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</si>
  <si>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</si>
  <si>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</si>
  <si>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</si>
  <si>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</si>
  <si>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</si>
  <si>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</si>
  <si>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</si>
  <si>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</si>
  <si>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</si>
  <si>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</si>
  <si>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</si>
  <si>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</si>
  <si>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</si>
  <si>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</si>
  <si>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</si>
  <si>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</si>
  <si>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</si>
  <si>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</si>
  <si>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</si>
  <si>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</si>
  <si>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</si>
  <si>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</si>
  <si>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</si>
  <si>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</si>
  <si>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</si>
  <si>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</si>
  <si>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</si>
  <si>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</si>
  <si>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</si>
  <si>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</si>
  <si>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</si>
  <si>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</si>
  <si>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</si>
  <si>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</si>
  <si>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</si>
  <si>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</si>
  <si>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</si>
  <si>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</si>
  <si>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</si>
  <si>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</si>
  <si>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</si>
  <si>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</si>
  <si>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</si>
  <si>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</si>
  <si>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</si>
  <si>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</si>
  <si>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</si>
  <si>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</si>
  <si>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</si>
  <si>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</si>
  <si>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</si>
  <si>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</si>
  <si>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</si>
  <si>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</si>
  <si>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</si>
  <si>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</si>
  <si>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</si>
  <si>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</si>
  <si>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</si>
  <si>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</si>
  <si>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</si>
  <si>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</si>
  <si>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</si>
  <si>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</si>
  <si>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</si>
  <si>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</si>
  <si>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</si>
  <si>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</si>
  <si>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</si>
  <si>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</si>
  <si>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</si>
  <si>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</si>
  <si>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</si>
  <si>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</si>
  <si>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</si>
  <si>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</si>
  <si>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</si>
  <si>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</si>
  <si>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</si>
  <si>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</si>
  <si>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</si>
  <si>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</si>
  <si>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</si>
  <si>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</si>
  <si>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</si>
  <si>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</si>
  <si>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</si>
  <si>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</si>
  <si>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</si>
  <si>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</si>
  <si>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</si>
  <si>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</si>
  <si>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</si>
  <si>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</si>
  <si>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</si>
  <si>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</si>
  <si>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</si>
  <si>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</si>
  <si>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</si>
  <si>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</si>
  <si>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</si>
  <si>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</si>
  <si>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</si>
  <si>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</si>
  <si>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</si>
  <si>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</si>
  <si>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</si>
  <si>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</si>
  <si>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</si>
  <si>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</si>
  <si>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</si>
  <si>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</si>
  <si>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</si>
  <si>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</si>
  <si>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</si>
  <si>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</si>
  <si>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</si>
  <si>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</si>
  <si>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</si>
  <si>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</si>
  <si>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</si>
  <si>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</si>
  <si>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</si>
  <si>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</si>
  <si>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</si>
  <si>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</si>
  <si>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</si>
  <si>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</si>
  <si>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</si>
  <si>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</si>
  <si>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</si>
  <si>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</si>
  <si>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</si>
  <si>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</si>
  <si>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</si>
  <si>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</si>
  <si>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</si>
  <si>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</si>
  <si>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</si>
  <si>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</si>
  <si>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</si>
  <si>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</si>
  <si>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</si>
  <si>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</si>
  <si>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</si>
  <si>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</si>
  <si>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</si>
  <si>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</si>
  <si>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</si>
  <si>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</si>
  <si>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</si>
  <si>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</si>
  <si>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</si>
  <si>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</si>
  <si>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</si>
  <si>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</si>
  <si>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</si>
  <si>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</si>
  <si>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</si>
  <si>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</si>
  <si>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</si>
  <si>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</si>
  <si>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</si>
  <si>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</si>
  <si>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</si>
  <si>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</si>
  <si>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</si>
  <si>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</si>
  <si>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</si>
  <si>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</si>
  <si>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</si>
  <si>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</si>
  <si>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</si>
  <si>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</si>
  <si>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</si>
  <si>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</si>
  <si>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</si>
  <si>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</si>
  <si>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</si>
  <si>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</si>
  <si>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</si>
  <si>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</si>
  <si>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</si>
  <si>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</si>
  <si>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</si>
  <si>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</si>
  <si>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</si>
  <si>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</si>
  <si>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</si>
  <si>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</si>
  <si>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</si>
  <si>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</si>
  <si>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</si>
  <si>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</si>
  <si>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</si>
  <si>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</si>
  <si>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</si>
  <si>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</si>
  <si>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</si>
  <si>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</si>
  <si>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</si>
  <si>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</si>
  <si>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</si>
  <si>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</si>
  <si>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</si>
  <si>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</si>
  <si>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</si>
  <si>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</si>
  <si>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</si>
  <si>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</si>
  <si>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</si>
  <si>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</si>
  <si>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</si>
  <si>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</si>
  <si>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</si>
  <si>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</si>
  <si>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</si>
  <si>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</si>
  <si>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</si>
  <si>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</si>
  <si>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</si>
  <si>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</si>
  <si>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</si>
  <si>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</si>
  <si>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</si>
  <si>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</si>
  <si>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</si>
  <si>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</si>
  <si>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</si>
  <si>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</si>
  <si>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</si>
  <si>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</si>
  <si>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</si>
  <si>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</si>
  <si>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</si>
  <si>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</si>
  <si>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</si>
  <si>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</si>
  <si>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</si>
  <si>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</si>
  <si>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</si>
  <si>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</si>
  <si>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</si>
  <si>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</si>
  <si>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</si>
  <si>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</si>
  <si>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</si>
  <si>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</si>
  <si>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</si>
  <si>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</si>
  <si>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</si>
  <si>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</si>
  <si>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</si>
  <si>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</si>
  <si>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</si>
  <si>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</si>
  <si>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</si>
  <si>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</si>
  <si>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</si>
  <si>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</si>
  <si>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</si>
  <si>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</si>
  <si>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</si>
  <si>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</si>
  <si>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</si>
  <si>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</si>
  <si>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</si>
  <si>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</si>
  <si>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</si>
  <si>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</si>
  <si>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</si>
  <si>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</si>
  <si>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</si>
  <si>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</si>
  <si>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</si>
  <si>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</si>
  <si>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</si>
  <si>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</si>
  <si>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</si>
  <si>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</si>
  <si>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</si>
  <si>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</si>
  <si>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</si>
  <si>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</si>
  <si>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</si>
  <si>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</si>
  <si>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</si>
  <si>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</si>
  <si>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</si>
  <si>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</si>
  <si>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</si>
  <si>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</si>
  <si>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</si>
  <si>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</si>
  <si>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</si>
  <si>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</si>
  <si>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</si>
  <si>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</si>
  <si>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</si>
  <si>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</si>
  <si>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</si>
  <si>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</si>
  <si>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</si>
  <si>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</si>
  <si>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</si>
  <si>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</si>
  <si>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</si>
  <si>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</si>
  <si>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</si>
  <si>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</si>
  <si>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</si>
  <si>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</si>
  <si>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</si>
  <si>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</si>
  <si>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</si>
  <si>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</si>
  <si>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</si>
  <si>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</si>
  <si>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</si>
  <si>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</si>
  <si>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</si>
  <si>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</si>
  <si>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</si>
  <si>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</si>
  <si>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</si>
  <si>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</si>
  <si>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</si>
  <si>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</si>
  <si>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</si>
  <si>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</si>
  <si>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</si>
  <si>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</si>
  <si>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</si>
  <si>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</si>
  <si>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</si>
  <si>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</si>
  <si>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</si>
  <si>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</si>
  <si>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</si>
  <si>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</si>
  <si>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</si>
  <si>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</si>
  <si>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</si>
  <si>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</si>
  <si>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</si>
  <si>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</si>
  <si>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</si>
  <si>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</si>
  <si>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</si>
  <si>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</si>
  <si>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</si>
  <si>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</si>
  <si>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</si>
  <si>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</si>
  <si>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</si>
  <si>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</si>
  <si>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</si>
  <si>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</si>
  <si>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</si>
  <si>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</si>
  <si>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</si>
  <si>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</si>
  <si>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</si>
  <si>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</si>
  <si>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</si>
  <si>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</si>
  <si>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</si>
  <si>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</si>
  <si>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</si>
  <si>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</si>
  <si>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</si>
  <si>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</si>
  <si>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</si>
  <si>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</si>
  <si>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</si>
  <si>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</si>
  <si>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</si>
  <si>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</si>
  <si>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</si>
  <si>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</si>
  <si>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</si>
  <si>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</si>
  <si>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</si>
  <si>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</si>
  <si>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</si>
  <si>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</si>
  <si>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</si>
  <si>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</si>
  <si>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</si>
  <si>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</si>
  <si>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</si>
  <si>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</si>
  <si>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</si>
  <si>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</si>
  <si>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</si>
  <si>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</si>
  <si>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</si>
  <si>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</si>
  <si>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</si>
  <si>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</si>
  <si>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</si>
  <si>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</si>
  <si>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</si>
  <si>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</si>
  <si>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</si>
  <si>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</si>
  <si>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</si>
  <si>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</si>
  <si>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</si>
  <si>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</si>
  <si>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</si>
  <si>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</si>
  <si>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</si>
  <si>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</si>
  <si>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</si>
  <si>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</si>
  <si>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</si>
  <si>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</si>
  <si>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</si>
  <si>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</si>
  <si>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</si>
  <si>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</si>
  <si>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</si>
  <si>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</si>
  <si>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</si>
  <si>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</si>
  <si>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</si>
  <si>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</si>
  <si>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</si>
  <si>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</si>
  <si>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</si>
  <si>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</si>
  <si>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</si>
  <si>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</si>
  <si>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</si>
  <si>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</si>
  <si>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</si>
  <si>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</si>
  <si>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</si>
  <si>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</si>
  <si>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</si>
  <si>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</si>
  <si>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</si>
  <si>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</si>
  <si>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</si>
  <si>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</si>
  <si>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</si>
  <si>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</si>
  <si>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</si>
  <si>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</si>
  <si>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</si>
  <si>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</si>
  <si>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</si>
  <si>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</si>
  <si>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</si>
  <si>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</si>
  <si>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</si>
  <si>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</si>
  <si>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</si>
  <si>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</si>
  <si>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</si>
  <si>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</si>
  <si>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</si>
  <si>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</si>
  <si>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</si>
  <si>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</si>
  <si>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</si>
  <si>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</si>
  <si>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</si>
  <si>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</si>
  <si>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</si>
  <si>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</si>
  <si>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</si>
  <si>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</si>
  <si>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</si>
  <si>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</si>
  <si>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</si>
  <si>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</si>
  <si>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</si>
  <si>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</si>
  <si>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</si>
  <si>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</si>
  <si>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</si>
  <si>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</si>
  <si>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</si>
  <si>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</si>
  <si>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</si>
  <si>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</si>
  <si>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</si>
  <si>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</si>
  <si>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</si>
  <si>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</si>
  <si>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</si>
  <si>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</si>
  <si>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</si>
  <si>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</si>
  <si>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</si>
  <si>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</si>
  <si>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</si>
  <si>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</si>
  <si>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</si>
  <si>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</si>
  <si>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</si>
  <si>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</si>
  <si>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</si>
  <si>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</si>
  <si>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</si>
  <si>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</si>
  <si>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</si>
  <si>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</si>
  <si>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</si>
  <si>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</si>
  <si>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</si>
  <si>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</si>
  <si>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</si>
  <si>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</si>
  <si>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</si>
  <si>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</si>
  <si>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</si>
  <si>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</si>
  <si>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</si>
  <si>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</si>
  <si>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</si>
  <si>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</si>
  <si>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</si>
  <si>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</si>
  <si>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</si>
  <si>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</si>
  <si>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</si>
  <si>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</si>
  <si>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</si>
  <si>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</si>
  <si>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</si>
  <si>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</si>
  <si>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</si>
  <si>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</si>
  <si>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</si>
  <si>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</si>
  <si>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</si>
  <si>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</si>
  <si>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</si>
  <si>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</si>
  <si>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</si>
  <si>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</si>
  <si>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</si>
  <si>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</si>
  <si>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</si>
  <si>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</si>
  <si>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</si>
  <si>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</si>
  <si>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</si>
  <si>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</si>
  <si>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</si>
  <si>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</si>
  <si>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</si>
  <si>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</si>
  <si>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</si>
  <si>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</si>
  <si>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</si>
  <si>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</si>
  <si>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</si>
  <si>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</si>
  <si>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</si>
  <si>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</si>
  <si>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</si>
  <si>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</si>
  <si>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</si>
  <si>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</si>
  <si>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</si>
  <si>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</si>
  <si>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</si>
  <si>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</si>
  <si>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</si>
  <si>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</si>
  <si>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</si>
  <si>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</si>
  <si>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</si>
  <si>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</si>
  <si>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</si>
  <si>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</si>
  <si>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</si>
  <si>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</si>
  <si>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</si>
  <si>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</si>
  <si>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</si>
  <si>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</si>
  <si>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</si>
  <si>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</si>
  <si>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</si>
  <si>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</si>
  <si>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</si>
  <si>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</si>
  <si>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</si>
  <si>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</si>
  <si>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</si>
  <si>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</si>
  <si>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</si>
  <si>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</si>
  <si>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</si>
  <si>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</si>
  <si>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</si>
  <si>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</si>
  <si>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</si>
  <si>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</si>
  <si>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</si>
  <si>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</si>
  <si>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</si>
  <si>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</si>
  <si>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</si>
  <si>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</si>
  <si>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</si>
  <si>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</si>
  <si>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</si>
  <si>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</si>
  <si>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</si>
  <si>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</si>
  <si>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</si>
  <si>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</si>
  <si>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</si>
  <si>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</si>
  <si>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</si>
  <si>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</si>
  <si>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</si>
  <si>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</si>
  <si>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</si>
  <si>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</si>
  <si>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</si>
  <si>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</si>
  <si>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</si>
  <si>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</si>
  <si>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</si>
  <si>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</si>
  <si>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</si>
  <si>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</si>
  <si>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</si>
  <si>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</si>
  <si>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</si>
  <si>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</si>
  <si>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</si>
  <si>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</si>
  <si>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</si>
  <si>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</si>
  <si>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</si>
  <si>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</si>
  <si>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</si>
  <si>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</si>
  <si>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</si>
  <si>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</si>
  <si>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</si>
  <si>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</si>
  <si>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</si>
  <si>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</si>
  <si>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</si>
  <si>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</si>
  <si>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</si>
  <si>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</si>
  <si>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</si>
  <si>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</si>
  <si>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</si>
  <si>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</si>
  <si>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</si>
  <si>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</si>
  <si>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</si>
  <si>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</si>
  <si>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</si>
  <si>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</si>
  <si>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</si>
  <si>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</si>
  <si>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</si>
  <si>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</si>
  <si>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</si>
  <si>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</si>
  <si>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</si>
  <si>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</si>
  <si>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</si>
  <si>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</si>
  <si>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</si>
  <si>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</si>
  <si>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</si>
  <si>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</si>
  <si>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</si>
  <si>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</si>
  <si>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</si>
  <si>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</si>
  <si>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</si>
  <si>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</si>
  <si>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</si>
  <si>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</si>
  <si>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</si>
  <si>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</si>
  <si>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</si>
  <si>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</si>
  <si>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</si>
  <si>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</si>
  <si>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</si>
  <si>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</si>
  <si>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</si>
  <si>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</si>
  <si>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</si>
  <si>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</si>
  <si>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</si>
  <si>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</si>
  <si>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</si>
  <si>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</si>
  <si>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</si>
  <si>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</si>
  <si>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</si>
  <si>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</si>
  <si>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</si>
  <si>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</si>
  <si>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</si>
  <si>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</si>
  <si>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</si>
  <si>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</si>
  <si>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</si>
  <si>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</si>
  <si>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</si>
  <si>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</si>
  <si>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</si>
  <si>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</si>
  <si>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</si>
  <si>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</si>
  <si>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</si>
  <si>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</si>
  <si>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</si>
  <si>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</si>
  <si>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</si>
  <si>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</si>
  <si>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</si>
  <si>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</si>
  <si>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</si>
  <si>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</si>
  <si>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</si>
  <si>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</si>
  <si>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</si>
  <si>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</si>
  <si>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</si>
  <si>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</si>
  <si>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</si>
  <si>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</si>
  <si>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</si>
  <si>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</si>
  <si>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</si>
  <si>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</si>
  <si>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</si>
  <si>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</si>
  <si>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</si>
  <si>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</si>
  <si>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</si>
  <si>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</si>
  <si>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</si>
  <si>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</si>
  <si>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</si>
  <si>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</si>
  <si>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</si>
  <si>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</si>
  <si>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</si>
  <si>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</si>
  <si>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</si>
  <si>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</si>
  <si>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</si>
  <si>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</si>
  <si>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</si>
  <si>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</si>
  <si>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</si>
  <si>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</si>
  <si>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</si>
  <si>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</si>
  <si>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</si>
  <si>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</si>
  <si>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</si>
  <si>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</si>
  <si>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</si>
  <si>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</si>
  <si>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</si>
  <si>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</si>
  <si>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</si>
  <si>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</si>
  <si>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</si>
  <si>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</si>
  <si>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</si>
  <si>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</si>
  <si>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</si>
  <si>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</si>
  <si>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</si>
  <si>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</si>
  <si>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</si>
  <si>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</si>
  <si>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</si>
  <si>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</si>
  <si>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</si>
  <si>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</si>
  <si>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</si>
  <si>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</si>
  <si>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</si>
  <si>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</si>
  <si>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</si>
  <si>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</si>
  <si>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</si>
  <si>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</si>
  <si>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</si>
  <si>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</si>
  <si>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</si>
  <si>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</si>
  <si>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</si>
  <si>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</si>
  <si>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</si>
  <si>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</si>
  <si>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</si>
  <si>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</si>
  <si>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</si>
  <si>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</si>
  <si>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</si>
  <si>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</si>
  <si>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</si>
  <si>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</si>
  <si>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</si>
  <si>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</si>
  <si>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</si>
  <si>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</si>
  <si>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</si>
  <si>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</si>
  <si>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</si>
  <si>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</si>
  <si>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</si>
  <si>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</si>
  <si>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</si>
  <si>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</si>
  <si>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</si>
  <si>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</si>
  <si>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</si>
  <si>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</si>
  <si>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</si>
  <si>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</si>
  <si>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</si>
  <si>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</si>
  <si>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</si>
  <si>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</si>
  <si>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</si>
  <si>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</si>
  <si>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</si>
  <si>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</si>
  <si>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</si>
  <si>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</si>
  <si>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</si>
  <si>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</si>
  <si>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</si>
  <si>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</si>
  <si>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</si>
  <si>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</si>
  <si>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</si>
  <si>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</si>
  <si>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</si>
  <si>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</si>
  <si>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</si>
  <si>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</si>
  <si>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</si>
  <si>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</si>
  <si>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</si>
  <si>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</si>
  <si>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</si>
  <si>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</si>
  <si>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</si>
  <si>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</si>
  <si>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</si>
  <si>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</si>
  <si>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</si>
  <si>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</si>
  <si>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</si>
  <si>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</si>
  <si>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</si>
  <si>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</si>
  <si>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</si>
  <si>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</si>
  <si>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</si>
  <si>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</si>
  <si>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</si>
  <si>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</si>
  <si>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</si>
  <si>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</si>
  <si>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</si>
  <si>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</si>
  <si>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</si>
  <si>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</si>
  <si>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</si>
  <si>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</si>
  <si>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</si>
  <si>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</si>
  <si>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</si>
  <si>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</si>
  <si>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</si>
  <si>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</si>
  <si>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</si>
  <si>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</si>
  <si>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</si>
  <si>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</si>
  <si>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</si>
  <si>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</si>
  <si>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</si>
  <si>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</si>
  <si>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</si>
  <si>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</si>
  <si>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</si>
  <si>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</si>
  <si>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</si>
  <si>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</si>
  <si>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</si>
  <si>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</si>
  <si>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</si>
  <si>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</si>
  <si>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</si>
  <si>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</si>
  <si>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</si>
  <si>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</si>
  <si>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</si>
  <si>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</si>
  <si>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</si>
  <si>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</si>
  <si>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</si>
  <si>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</si>
  <si>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</si>
  <si>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</si>
  <si>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</si>
  <si>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</si>
  <si>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</si>
  <si>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</si>
  <si>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</si>
  <si>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</si>
  <si>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</si>
  <si>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</si>
  <si>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</si>
  <si>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</si>
  <si>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</si>
  <si>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</si>
  <si>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</si>
  <si>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</si>
  <si>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</si>
  <si>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</si>
  <si>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</si>
  <si>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</si>
  <si>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</si>
  <si>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</si>
  <si>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</si>
  <si>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</si>
  <si>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</si>
  <si>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</si>
  <si>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</si>
  <si>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</si>
  <si>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</si>
  <si>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</si>
  <si>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</si>
  <si>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</si>
  <si>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</si>
  <si>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</si>
  <si>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</si>
  <si>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</si>
  <si>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</si>
  <si>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</si>
  <si>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</si>
  <si>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</si>
  <si>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</si>
  <si>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</si>
  <si>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</si>
  <si>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</si>
  <si>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</si>
  <si>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</si>
  <si>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</si>
  <si>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</si>
  <si>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</si>
  <si>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</si>
  <si>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</si>
  <si>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</si>
  <si>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</si>
  <si>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</si>
  <si>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</si>
  <si>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</si>
  <si>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</si>
  <si>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</si>
  <si>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</si>
  <si>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</si>
  <si>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</si>
  <si>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</si>
  <si>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</si>
  <si>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</si>
  <si>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</si>
  <si>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</si>
  <si>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</si>
  <si>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</si>
  <si>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</si>
  <si>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</si>
  <si>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</si>
  <si>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</si>
  <si>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</si>
  <si>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</si>
  <si>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</si>
  <si>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</si>
  <si>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</si>
  <si>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</si>
  <si>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</si>
  <si>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</si>
  <si>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</si>
  <si>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</si>
  <si>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</si>
  <si>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</si>
  <si>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</si>
  <si>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</si>
  <si>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</si>
  <si>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</si>
  <si>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</si>
  <si>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</si>
  <si>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</si>
  <si>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</si>
  <si>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</si>
  <si>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</si>
  <si>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</si>
  <si>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</si>
  <si>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</si>
  <si>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</si>
  <si>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</si>
  <si>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</si>
  <si>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</si>
  <si>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</si>
  <si>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</si>
  <si>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</si>
  <si>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</si>
  <si>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</si>
  <si>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</si>
  <si>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</si>
  <si>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</si>
  <si>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</si>
  <si>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</si>
  <si>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</si>
  <si>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</si>
  <si>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</si>
  <si>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</si>
  <si>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</si>
  <si>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</si>
  <si>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</si>
  <si>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</si>
  <si>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</si>
  <si>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</si>
  <si>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</si>
  <si>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</si>
  <si>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</si>
  <si>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</si>
  <si>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</si>
  <si>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</si>
  <si>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</si>
  <si>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</si>
  <si>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</si>
  <si>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</si>
  <si>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</si>
  <si>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</si>
  <si>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</si>
  <si>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</si>
  <si>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</si>
  <si>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</si>
  <si>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</si>
  <si>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</si>
  <si>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</si>
  <si>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</si>
  <si>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</si>
  <si>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</si>
  <si>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</si>
  <si>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</si>
  <si>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</si>
  <si>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</si>
  <si>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</si>
  <si>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</si>
  <si>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</si>
  <si>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</si>
  <si>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</si>
  <si>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</si>
  <si>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</si>
  <si>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</si>
  <si>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</si>
  <si>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</si>
  <si>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</si>
  <si>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</si>
  <si>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</si>
  <si>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</si>
  <si>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</si>
  <si>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</si>
  <si>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</si>
  <si>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</si>
  <si>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</si>
  <si>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</si>
  <si>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</si>
  <si>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</si>
  <si>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</si>
  <si>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</si>
  <si>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</si>
  <si>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</si>
  <si>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</si>
  <si>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</si>
  <si>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</si>
  <si>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</si>
  <si>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</si>
  <si>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</si>
  <si>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</si>
  <si>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</si>
  <si>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</si>
  <si>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</si>
  <si>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</si>
  <si>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</si>
  <si>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</si>
  <si>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</si>
  <si>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</si>
  <si>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</si>
  <si>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</si>
  <si>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</si>
  <si>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</si>
  <si>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</si>
  <si>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</si>
  <si>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</si>
  <si>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</si>
  <si>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</si>
  <si>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</si>
  <si>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</si>
  <si>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</si>
  <si>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</si>
  <si>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</si>
  <si>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</si>
  <si>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</si>
  <si>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</si>
  <si>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</si>
  <si>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</si>
  <si>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</si>
  <si>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</si>
  <si>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</si>
  <si>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</si>
  <si>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</si>
  <si>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</si>
  <si>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</si>
  <si>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</si>
  <si>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</si>
  <si>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</si>
  <si>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</si>
  <si>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</si>
  <si>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</si>
  <si>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</si>
  <si>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</si>
  <si>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</si>
  <si>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</si>
  <si>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</si>
  <si>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</si>
  <si>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</si>
  <si>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</si>
  <si>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</si>
  <si>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</si>
  <si>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</si>
  <si>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</si>
  <si>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</si>
  <si>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</si>
  <si>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</si>
  <si>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</si>
  <si>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</si>
  <si>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</si>
  <si>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</si>
  <si>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</si>
  <si>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</si>
  <si>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</si>
  <si>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</si>
  <si>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</si>
  <si>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</si>
  <si>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</si>
  <si>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</si>
  <si>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</si>
  <si>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</si>
  <si>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</si>
  <si>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</si>
  <si>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</si>
  <si>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</si>
  <si>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</si>
  <si>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</si>
  <si>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</si>
  <si>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</si>
  <si>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</si>
  <si>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</si>
  <si>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</si>
  <si>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</si>
  <si>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</si>
  <si>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</si>
  <si>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</si>
  <si>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</si>
  <si>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</si>
  <si>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</si>
  <si>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</si>
  <si>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</si>
  <si>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</si>
  <si>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</si>
  <si>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</si>
  <si>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</si>
  <si>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</si>
  <si>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</si>
  <si>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</si>
  <si>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</si>
  <si>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</si>
  <si>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</si>
  <si>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</si>
  <si>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</si>
  <si>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</si>
  <si>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</si>
  <si>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</si>
  <si>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</si>
  <si>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</si>
  <si>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</si>
  <si>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</si>
  <si>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</si>
  <si>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</si>
  <si>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</si>
  <si>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</si>
  <si>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</si>
  <si>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</si>
  <si>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</si>
  <si>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</si>
  <si>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</si>
  <si>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</si>
  <si>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</si>
  <si>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</si>
  <si>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</si>
  <si>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</si>
  <si>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</si>
  <si>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</si>
  <si>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</si>
  <si>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</si>
  <si>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</si>
  <si>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</si>
  <si>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</si>
  <si>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</si>
  <si>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</si>
  <si>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</si>
  <si>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</si>
  <si>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</si>
  <si>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</si>
  <si>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</si>
  <si>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</si>
  <si>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</si>
  <si>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</si>
  <si>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</si>
  <si>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</si>
  <si>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</si>
  <si>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</si>
  <si>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</si>
  <si>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</si>
  <si>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</si>
  <si>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</si>
  <si>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</si>
  <si>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</si>
  <si>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</si>
  <si>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</si>
  <si>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</si>
  <si>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</si>
  <si>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</si>
  <si>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</si>
  <si>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</si>
  <si>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</si>
  <si>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</si>
  <si>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</si>
  <si>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</si>
  <si>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</si>
  <si>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</si>
  <si>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</si>
  <si>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</si>
  <si>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</si>
  <si>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</si>
  <si>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</si>
  <si>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</si>
  <si>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</si>
  <si>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</si>
  <si>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</si>
  <si>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</si>
  <si>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</si>
  <si>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</si>
  <si>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</si>
  <si>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</si>
  <si>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</si>
  <si>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</si>
  <si>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</si>
  <si>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</si>
  <si>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</si>
  <si>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</si>
  <si>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</si>
  <si>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</si>
  <si>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</si>
  <si>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</si>
  <si>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</si>
  <si>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</si>
  <si>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</si>
  <si>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</si>
  <si>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</si>
  <si>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</si>
  <si>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</si>
  <si>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</si>
  <si>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</si>
  <si>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</si>
  <si>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</si>
  <si>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</si>
  <si>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</si>
  <si>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</si>
  <si>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</si>
  <si>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</si>
  <si>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</si>
  <si>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</si>
  <si>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</si>
  <si>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</si>
  <si>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</si>
  <si>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</si>
  <si>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</si>
  <si>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</si>
  <si>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</si>
  <si>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</si>
  <si>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</si>
  <si>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</si>
  <si>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</si>
  <si>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</si>
  <si>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</si>
  <si>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</si>
  <si>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</si>
  <si>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</si>
  <si>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</si>
  <si>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</si>
  <si>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</si>
  <si>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</si>
  <si>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</si>
  <si>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</si>
  <si>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</si>
  <si>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</si>
  <si>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</si>
  <si>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</si>
  <si>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</si>
  <si>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</si>
  <si>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</si>
  <si>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</si>
  <si>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</si>
  <si>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</si>
  <si>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</si>
  <si>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</si>
  <si>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</si>
  <si>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</si>
  <si>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</si>
  <si>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</si>
  <si>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</si>
  <si>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</si>
  <si>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</si>
  <si>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</si>
  <si>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</si>
  <si>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</si>
  <si>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</si>
  <si>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</si>
  <si>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</si>
  <si>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</si>
  <si>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</si>
  <si>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</si>
  <si>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</si>
  <si>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</si>
  <si>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</si>
  <si>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</si>
  <si>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</si>
  <si>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</si>
  <si>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</si>
  <si>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</si>
  <si>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</si>
  <si>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</si>
  <si>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</si>
  <si>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</si>
  <si>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</si>
  <si>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</si>
  <si>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</si>
  <si>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</si>
  <si>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</si>
  <si>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</si>
  <si>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</si>
  <si>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</si>
  <si>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</si>
  <si>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</si>
  <si>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</si>
  <si>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</si>
  <si>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</si>
  <si>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</si>
  <si>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</si>
  <si>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</si>
  <si>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</si>
  <si>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</si>
  <si>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</si>
  <si>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</si>
  <si>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</si>
  <si>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</si>
  <si>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</si>
  <si>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</si>
  <si>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</si>
  <si>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</si>
  <si>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</si>
  <si>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</si>
  <si>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</si>
  <si>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</si>
  <si>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</si>
  <si>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</si>
  <si>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</si>
  <si>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</si>
  <si>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</si>
  <si>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</si>
  <si>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</si>
  <si>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</si>
  <si>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</si>
  <si>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</si>
  <si>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</si>
  <si>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</si>
  <si>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</si>
  <si>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</si>
  <si>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</si>
  <si>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</si>
  <si>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</si>
  <si>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</si>
  <si>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</si>
  <si>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</si>
  <si>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</si>
  <si>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</si>
  <si>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</si>
  <si>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</si>
  <si>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</si>
  <si>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</si>
  <si>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</si>
  <si>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</si>
  <si>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</si>
  <si>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</si>
  <si>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</si>
  <si>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</si>
  <si>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</si>
  <si>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</si>
  <si>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</si>
  <si>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</si>
  <si>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</si>
  <si>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</si>
  <si>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</si>
  <si>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</si>
  <si>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</si>
  <si>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</si>
  <si>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</si>
  <si>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</si>
  <si>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</si>
  <si>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</si>
  <si>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</si>
  <si>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</si>
  <si>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</si>
  <si>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</si>
  <si>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</si>
  <si>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</si>
  <si>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</si>
  <si>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</si>
  <si>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</si>
  <si>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</si>
  <si>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</si>
  <si>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</si>
  <si>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</si>
  <si>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</si>
  <si>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</si>
  <si>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</si>
  <si>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</si>
  <si>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</si>
  <si>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</si>
  <si>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</si>
  <si>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</si>
  <si>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</si>
  <si>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</si>
  <si>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</si>
  <si>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</si>
  <si>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</si>
  <si>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</si>
  <si>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</si>
  <si>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</si>
  <si>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</si>
  <si>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</si>
  <si>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</si>
  <si>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</si>
  <si>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</si>
  <si>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</si>
  <si>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</si>
  <si>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</si>
  <si>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</si>
  <si>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</si>
  <si>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</si>
  <si>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</si>
  <si>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</si>
  <si>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</si>
  <si>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</si>
  <si>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</si>
  <si>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</si>
  <si>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</si>
  <si>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</si>
  <si>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</si>
  <si>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</si>
  <si>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</si>
  <si>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</si>
  <si>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</si>
  <si>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</si>
  <si>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</si>
  <si>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</si>
  <si>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</si>
  <si>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</si>
  <si>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</si>
  <si>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</si>
  <si>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</si>
  <si>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</si>
  <si>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</si>
  <si>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</si>
  <si>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</si>
  <si>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</si>
  <si>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</si>
  <si>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</si>
  <si>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</si>
  <si>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</si>
  <si>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</si>
  <si>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</si>
  <si>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</si>
  <si>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</si>
  <si>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</si>
  <si>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</si>
  <si>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</si>
  <si>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</si>
  <si>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</si>
  <si>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</si>
  <si>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</si>
  <si>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</si>
  <si>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</si>
  <si>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</si>
  <si>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</si>
  <si>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</si>
  <si>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</si>
  <si>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</si>
  <si>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</si>
  <si>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</si>
  <si>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</si>
  <si>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</si>
  <si>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</si>
  <si>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</si>
  <si>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</si>
  <si>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</si>
  <si>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</si>
  <si>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</si>
  <si>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</si>
  <si>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</si>
  <si>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</si>
  <si>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</si>
  <si>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</si>
  <si>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</si>
  <si>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</si>
  <si>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</si>
  <si>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</si>
  <si>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</si>
  <si>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</si>
  <si>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</si>
  <si>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</si>
  <si>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</si>
  <si>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</si>
  <si>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</si>
  <si>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</si>
  <si>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</si>
  <si>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</si>
  <si>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</si>
  <si>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</si>
  <si>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</si>
  <si>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</si>
  <si>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</si>
  <si>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</si>
  <si>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</si>
  <si>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</si>
  <si>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</si>
  <si>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</si>
  <si>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</si>
  <si>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</si>
  <si>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</si>
  <si>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</si>
  <si>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</si>
  <si>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</si>
  <si>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</si>
  <si>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</si>
  <si>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</si>
  <si>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</si>
  <si>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</si>
  <si>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</si>
  <si>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</si>
  <si>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</si>
  <si>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</si>
  <si>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</si>
  <si>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</si>
  <si>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</si>
  <si>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</si>
  <si>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</si>
  <si>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</si>
  <si>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</si>
  <si>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</si>
  <si>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</si>
  <si>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</si>
  <si>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</si>
  <si>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</si>
  <si>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</si>
  <si>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</si>
  <si>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</si>
  <si>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</si>
  <si>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</si>
  <si>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</si>
  <si>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</si>
  <si>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</si>
  <si>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</si>
  <si>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</si>
  <si>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</si>
  <si>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</si>
  <si>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</si>
  <si>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</si>
  <si>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</si>
  <si>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</si>
  <si>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</si>
  <si>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</si>
  <si>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</si>
  <si>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</si>
  <si>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</si>
  <si>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</si>
  <si>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</si>
  <si>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</si>
  <si>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</si>
  <si>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</si>
  <si>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</si>
  <si>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</si>
  <si>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</si>
  <si>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</si>
  <si>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</si>
  <si>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</si>
  <si>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</si>
  <si>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</si>
  <si>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</si>
  <si>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</si>
  <si>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</si>
  <si>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</si>
  <si>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</si>
  <si>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</si>
  <si>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</si>
  <si>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</si>
  <si>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</si>
  <si>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</si>
  <si>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</si>
  <si>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</si>
  <si>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</si>
  <si>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</si>
  <si>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</si>
  <si>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</si>
  <si>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</si>
  <si>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</si>
  <si>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</si>
  <si>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</si>
  <si>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</si>
  <si>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</si>
  <si>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</si>
  <si>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</si>
  <si>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</si>
  <si>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</si>
  <si>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</si>
  <si>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</si>
  <si>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</si>
  <si>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</si>
  <si>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</si>
  <si>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</si>
  <si>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</si>
  <si>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</si>
  <si>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</si>
  <si>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</si>
  <si>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</si>
  <si>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</si>
  <si>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</si>
  <si>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</si>
  <si>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</si>
  <si>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</si>
  <si>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</si>
  <si>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</si>
  <si>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</si>
  <si>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</si>
  <si>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</si>
  <si>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</si>
  <si>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</si>
  <si>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</si>
  <si>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</si>
  <si>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</si>
  <si>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</si>
  <si>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</si>
  <si>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</si>
  <si>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</si>
  <si>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</si>
  <si>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</si>
  <si>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</si>
  <si>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</si>
  <si>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</si>
  <si>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</si>
  <si>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</si>
  <si>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</si>
  <si>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</si>
  <si>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</si>
  <si>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</si>
  <si>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</si>
  <si>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</si>
  <si>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</si>
  <si>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</si>
  <si>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</si>
  <si>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</si>
  <si>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</si>
  <si>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</si>
  <si>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</si>
  <si>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</si>
  <si>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</si>
  <si>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</si>
  <si>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</si>
  <si>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</si>
  <si>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</si>
  <si>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</si>
  <si>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</si>
  <si>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</si>
  <si>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</si>
  <si>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</si>
  <si>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</si>
  <si>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</si>
  <si>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</si>
  <si>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</si>
  <si>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</si>
  <si>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</si>
  <si>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</si>
  <si>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</si>
  <si>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</si>
  <si>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</si>
  <si>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</si>
  <si>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</si>
  <si>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</si>
  <si>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</si>
  <si>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</si>
  <si>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</si>
  <si>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</si>
  <si>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</si>
  <si>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</si>
  <si>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</si>
  <si>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</si>
  <si>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</si>
  <si>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</si>
  <si>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</si>
  <si>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</si>
  <si>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</si>
  <si>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</si>
  <si>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</si>
  <si>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</si>
  <si>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</si>
  <si>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</si>
  <si>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</si>
  <si>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</si>
  <si>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</si>
  <si>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</si>
  <si>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</si>
  <si>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</si>
  <si>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</si>
  <si>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</si>
  <si>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</si>
  <si>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</si>
  <si>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</si>
  <si>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</si>
  <si>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</si>
  <si>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</si>
  <si>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</si>
  <si>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</si>
  <si>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</si>
  <si>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</si>
  <si>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</si>
  <si>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</si>
  <si>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</si>
  <si>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</si>
  <si>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</si>
  <si>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</si>
  <si>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</si>
  <si>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</si>
  <si>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</si>
  <si>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</si>
  <si>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</si>
  <si>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</si>
  <si>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</si>
  <si>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</si>
  <si>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</si>
  <si>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</si>
  <si>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</si>
  <si>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</si>
  <si>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</si>
  <si>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</si>
  <si>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</si>
  <si>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</si>
  <si>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</si>
  <si>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</si>
  <si>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</si>
  <si>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</si>
  <si>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</si>
  <si>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</si>
  <si>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</si>
  <si>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</si>
  <si>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</si>
  <si>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</si>
  <si>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</si>
  <si>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</si>
  <si>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</si>
  <si>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</si>
  <si>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</si>
  <si>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</si>
  <si>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</si>
  <si>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</si>
  <si>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</si>
  <si>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</si>
  <si>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</si>
  <si>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</si>
  <si>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</si>
  <si>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</si>
  <si>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</si>
  <si>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</si>
  <si>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</si>
  <si>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</si>
  <si>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</si>
  <si>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</si>
  <si>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</si>
  <si>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</si>
  <si>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</si>
  <si>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</si>
  <si>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</si>
  <si>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</si>
  <si>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</si>
  <si>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</si>
  <si>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</si>
  <si>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</si>
  <si>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</si>
  <si>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</si>
  <si>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</si>
  <si>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</si>
  <si>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</si>
  <si>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</si>
  <si>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</si>
  <si>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</si>
  <si>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</si>
  <si>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</si>
  <si>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</si>
  <si>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</si>
  <si>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</si>
  <si>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</si>
  <si>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</si>
  <si>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</si>
  <si>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</si>
  <si>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</si>
  <si>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</si>
  <si>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</si>
  <si>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</si>
  <si>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</si>
  <si>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</si>
  <si>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</si>
  <si>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</si>
  <si>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</si>
  <si>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</si>
  <si>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</si>
  <si>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</si>
  <si>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</si>
  <si>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</si>
  <si>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</si>
  <si>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</si>
  <si>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</si>
  <si>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</si>
  <si>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</si>
  <si>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</si>
  <si>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</si>
  <si>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</si>
  <si>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</si>
  <si>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</si>
  <si>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</si>
  <si>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</si>
  <si>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</si>
  <si>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</si>
  <si>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</si>
  <si>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</si>
  <si>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</si>
  <si>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</si>
  <si>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</si>
  <si>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</si>
  <si>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</si>
  <si>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</si>
  <si>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</si>
  <si>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</si>
  <si>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</si>
  <si>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</si>
  <si>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</si>
  <si>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</si>
  <si>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</si>
  <si>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</si>
  <si>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</si>
  <si>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</si>
  <si>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</si>
  <si>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</si>
  <si>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</si>
  <si>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</si>
  <si>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</si>
  <si>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</si>
  <si>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</si>
  <si>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</si>
  <si>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</si>
  <si>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</si>
  <si>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</si>
  <si>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</si>
  <si>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</si>
  <si>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</si>
  <si>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</si>
  <si>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</si>
  <si>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</si>
  <si>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</si>
  <si>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</si>
  <si>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</si>
  <si>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</si>
  <si>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</si>
  <si>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</si>
  <si>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</si>
  <si>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</si>
  <si>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</si>
  <si>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</si>
  <si>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</si>
  <si>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</si>
  <si>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</si>
  <si>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</si>
  <si>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</si>
  <si>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</si>
  <si>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</si>
  <si>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</si>
  <si>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</si>
  <si>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</si>
  <si>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</si>
  <si>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</si>
  <si>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</si>
  <si>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</si>
  <si>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</si>
  <si>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</si>
  <si>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</si>
  <si>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</si>
  <si>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</si>
  <si>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</si>
  <si>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</si>
  <si>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</si>
  <si>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</si>
  <si>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</si>
  <si>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</si>
  <si>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</si>
  <si>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</si>
  <si>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</si>
  <si>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</si>
  <si>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</si>
  <si>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</si>
  <si>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</si>
  <si>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</si>
  <si>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</si>
  <si>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</si>
  <si>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</si>
  <si>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</si>
  <si>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</si>
  <si>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</si>
  <si>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</si>
  <si>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</si>
  <si>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</si>
  <si>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</si>
  <si>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</si>
  <si>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</si>
  <si>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</si>
  <si>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</si>
  <si>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</si>
  <si>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</si>
  <si>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</si>
  <si>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</si>
  <si>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</si>
  <si>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</si>
  <si>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</si>
  <si>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</si>
  <si>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</si>
  <si>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</si>
  <si>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</si>
  <si>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</si>
  <si>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</si>
  <si>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</si>
  <si>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</si>
  <si>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</si>
  <si>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</si>
  <si>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</si>
  <si>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</si>
  <si>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</si>
  <si>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</si>
  <si>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</si>
  <si>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</si>
  <si>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</si>
  <si>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</si>
  <si>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</si>
  <si>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</si>
  <si>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</si>
  <si>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</si>
  <si>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</si>
  <si>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</si>
  <si>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</si>
  <si>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</si>
  <si>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</si>
  <si>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</si>
  <si>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</si>
  <si>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</si>
  <si>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</si>
  <si>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</si>
  <si>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</si>
  <si>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</si>
  <si>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</si>
  <si>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</si>
  <si>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</si>
  <si>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</si>
  <si>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</si>
  <si>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</si>
  <si>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</si>
  <si>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</si>
  <si>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</si>
  <si>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</si>
  <si>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</si>
  <si>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</si>
  <si>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</si>
  <si>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</si>
  <si>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</si>
  <si>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</si>
  <si>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</si>
  <si>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</si>
  <si>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</si>
  <si>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</si>
  <si>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</si>
  <si>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</si>
  <si>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</si>
  <si>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</si>
  <si>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</si>
  <si>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</si>
  <si>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</si>
  <si>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</si>
  <si>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</si>
  <si>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</si>
  <si>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</si>
  <si>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</si>
  <si>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</si>
  <si>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</si>
  <si>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</si>
  <si>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</si>
  <si>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</si>
  <si>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</si>
  <si>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</si>
  <si>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</si>
  <si>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</si>
  <si>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</si>
  <si>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</si>
  <si>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</si>
  <si>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</si>
  <si>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</si>
  <si>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</si>
  <si>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</si>
  <si>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</si>
  <si>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</si>
  <si>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</si>
  <si>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</si>
  <si>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</si>
  <si>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</si>
  <si>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</si>
  <si>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</si>
  <si>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</si>
  <si>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</si>
  <si>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</si>
  <si>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</si>
  <si>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</si>
  <si>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</si>
  <si>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</si>
  <si>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</si>
  <si>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</si>
  <si>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</si>
  <si>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</si>
  <si>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</si>
  <si>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</si>
  <si>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</si>
  <si>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</si>
  <si>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</si>
  <si>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</si>
  <si>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</si>
  <si>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</si>
  <si>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</si>
  <si>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</si>
  <si>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</si>
  <si>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</si>
  <si>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</si>
  <si>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</si>
  <si>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</si>
  <si>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</si>
  <si>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</si>
  <si>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</si>
  <si>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</si>
  <si>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</si>
  <si>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</si>
  <si>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</si>
  <si>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</si>
  <si>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</si>
  <si>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</si>
  <si>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</si>
  <si>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</si>
  <si>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</si>
  <si>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</si>
  <si>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</si>
  <si>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</si>
  <si>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</si>
  <si>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</si>
  <si>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</si>
  <si>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</si>
  <si>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</si>
  <si>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</si>
  <si>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</si>
  <si>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</si>
  <si>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</si>
  <si>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</si>
  <si>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</si>
  <si>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</si>
  <si>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</si>
  <si>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</si>
  <si>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</si>
  <si>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</si>
  <si>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</si>
  <si>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</si>
  <si>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</si>
  <si>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</si>
  <si>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</si>
  <si>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</si>
  <si>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</si>
  <si>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</si>
  <si>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</si>
  <si>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</si>
  <si>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</si>
  <si>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</si>
  <si>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</si>
  <si>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</si>
  <si>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</si>
  <si>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</si>
  <si>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</si>
  <si>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</si>
  <si>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</si>
  <si>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</si>
  <si>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</si>
  <si>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</si>
  <si>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</si>
  <si>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</si>
  <si>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</si>
  <si>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</si>
  <si>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</si>
  <si>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</si>
  <si>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</si>
  <si>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</si>
  <si>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</si>
  <si>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</si>
  <si>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</si>
  <si>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</si>
  <si>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</si>
  <si>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</si>
  <si>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</si>
  <si>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</si>
  <si>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</si>
  <si>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</si>
  <si>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</si>
  <si>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</si>
  <si>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</si>
  <si>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</si>
  <si>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</si>
  <si>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</si>
  <si>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</si>
  <si>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</si>
  <si>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</si>
  <si>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</si>
  <si>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</si>
  <si>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</si>
  <si>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</si>
  <si>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</si>
  <si>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</si>
  <si>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</si>
  <si>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</si>
  <si>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</si>
  <si>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</si>
  <si>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</si>
  <si>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</si>
  <si>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</si>
  <si>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</si>
  <si>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</si>
  <si>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</si>
  <si>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</si>
  <si>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</si>
  <si>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</si>
  <si>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</si>
  <si>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</si>
  <si>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</si>
  <si>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</si>
  <si>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</si>
  <si>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</si>
  <si>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</si>
  <si>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</si>
  <si>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</si>
  <si>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</si>
  <si>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</si>
  <si>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</si>
  <si>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</si>
  <si>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</si>
  <si>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</si>
  <si>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</si>
  <si>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</si>
  <si>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</si>
  <si>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</si>
  <si>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</si>
  <si>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</si>
  <si>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</si>
  <si>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</si>
  <si>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</si>
  <si>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</si>
  <si>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</si>
  <si>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</si>
  <si>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</si>
  <si>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</si>
  <si>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</si>
  <si>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</si>
  <si>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</si>
  <si>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</si>
  <si>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</si>
  <si>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</si>
  <si>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</si>
  <si>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</si>
  <si>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</si>
  <si>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</si>
  <si>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</si>
  <si>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</si>
  <si>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</si>
  <si>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</si>
  <si>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</si>
  <si>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</si>
  <si>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</si>
  <si>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</si>
  <si>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</si>
  <si>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</si>
  <si>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</si>
  <si>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</si>
  <si>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</si>
  <si>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</si>
  <si>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</si>
  <si>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</si>
  <si>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</si>
  <si>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</si>
  <si>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</si>
  <si>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</si>
  <si>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</si>
  <si>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</si>
  <si>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</si>
  <si>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</si>
  <si>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</si>
  <si>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</si>
  <si>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</si>
  <si>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</si>
  <si>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</si>
  <si>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</si>
  <si>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</si>
  <si>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</si>
  <si>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</si>
  <si>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</si>
  <si>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</si>
  <si>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</si>
  <si>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</si>
  <si>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</si>
  <si>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</si>
  <si>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</si>
  <si>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</si>
  <si>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</si>
  <si>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</si>
  <si>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</si>
  <si>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</si>
  <si>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</si>
  <si>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</si>
  <si>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</si>
  <si>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</si>
  <si>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</si>
  <si>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</si>
  <si>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</si>
  <si>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</si>
  <si>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</si>
  <si>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</si>
  <si>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</si>
  <si>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</si>
  <si>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</si>
  <si>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</si>
  <si>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</si>
  <si>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</si>
  <si>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</si>
  <si>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</si>
  <si>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</si>
  <si>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</si>
  <si>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</si>
  <si>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</si>
  <si>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</si>
  <si>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</si>
  <si>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</si>
  <si>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</si>
  <si>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</si>
  <si>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</si>
  <si>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</si>
  <si>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</si>
  <si>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</si>
  <si>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</si>
  <si>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</si>
  <si>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</si>
  <si>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</si>
  <si>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</si>
  <si>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</si>
  <si>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</si>
  <si>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</si>
  <si>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</si>
  <si>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</si>
  <si>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</si>
  <si>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</si>
  <si>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</si>
  <si>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</si>
  <si>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</si>
  <si>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</si>
  <si>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</si>
  <si>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</si>
  <si>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</si>
  <si>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</si>
  <si>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</si>
  <si>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</si>
  <si>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</si>
  <si>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</si>
  <si>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</si>
  <si>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</si>
  <si>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</si>
  <si>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</si>
  <si>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</si>
  <si>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</si>
  <si>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</si>
  <si>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</si>
  <si>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</si>
  <si>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</si>
  <si>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</si>
  <si>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</si>
  <si>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</si>
  <si>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</si>
  <si>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</si>
  <si>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</si>
  <si>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</si>
  <si>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</si>
  <si>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</si>
  <si>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</si>
  <si>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</si>
  <si>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</si>
  <si>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</si>
  <si>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</si>
  <si>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</si>
  <si>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</si>
  <si>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</si>
  <si>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</si>
  <si>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</si>
  <si>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</si>
  <si>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</si>
  <si>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</si>
  <si>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</si>
  <si>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</si>
  <si>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</si>
  <si>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</si>
  <si>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</si>
  <si>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</si>
  <si>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</si>
  <si>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</si>
  <si>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</si>
  <si>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</si>
  <si>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</si>
  <si>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</si>
  <si>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</si>
  <si>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</si>
  <si>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</si>
  <si>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</si>
  <si>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</si>
  <si>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</si>
  <si>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</si>
  <si>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</si>
  <si>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</si>
  <si>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</si>
  <si>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</si>
  <si>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</si>
  <si>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</si>
  <si>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</si>
  <si>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</si>
  <si>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</si>
  <si>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</si>
  <si>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</si>
  <si>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</si>
  <si>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</si>
  <si>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</si>
  <si>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</si>
  <si>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</si>
  <si>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</si>
  <si>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</si>
  <si>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</si>
  <si>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</si>
  <si>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</si>
  <si>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</si>
  <si>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</si>
  <si>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</si>
  <si>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</si>
  <si>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</si>
  <si>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</si>
  <si>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</si>
  <si>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</si>
  <si>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</si>
  <si>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</si>
  <si>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</si>
  <si>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</si>
  <si>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</si>
  <si>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</si>
  <si>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</si>
  <si>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</si>
  <si>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</si>
  <si>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</si>
  <si>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</si>
  <si>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</si>
  <si>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</si>
  <si>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</si>
  <si>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</si>
  <si>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</si>
  <si>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</si>
  <si>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</si>
  <si>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</si>
  <si>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</si>
  <si>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</si>
  <si>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</si>
  <si>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</si>
  <si>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</si>
  <si>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</si>
  <si>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</si>
  <si>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</si>
  <si>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</si>
  <si>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</si>
  <si>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</si>
  <si>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</si>
  <si>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</si>
  <si>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</si>
  <si>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</si>
  <si>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</si>
  <si>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</si>
  <si>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</si>
  <si>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</si>
  <si>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</si>
  <si>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</si>
  <si>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</si>
  <si>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</si>
  <si>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</si>
  <si>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</si>
  <si>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</si>
  <si>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</si>
  <si>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</si>
  <si>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</si>
  <si>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</si>
  <si>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</si>
  <si>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</si>
  <si>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</si>
  <si>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</si>
  <si>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</si>
  <si>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</si>
  <si>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</si>
  <si>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</si>
  <si>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</si>
  <si>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</si>
  <si>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</si>
  <si>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</si>
  <si>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</si>
  <si>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</si>
  <si>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</si>
  <si>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</si>
  <si>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</si>
  <si>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</si>
  <si>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</si>
  <si>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</si>
  <si>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</si>
  <si>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</si>
  <si>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</si>
  <si>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</si>
  <si>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</si>
  <si>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</si>
  <si>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</si>
  <si>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</si>
  <si>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</si>
  <si>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</si>
  <si>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</si>
  <si>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</si>
  <si>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</si>
  <si>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</si>
  <si>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</si>
  <si>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</si>
  <si>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</si>
  <si>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</si>
  <si>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</si>
  <si>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</si>
  <si>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</si>
  <si>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</si>
  <si>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</si>
  <si>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</si>
  <si>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</si>
  <si>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</si>
  <si>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</si>
  <si>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</si>
  <si>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</si>
  <si>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</si>
  <si>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</si>
  <si>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</si>
  <si>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</si>
  <si>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</si>
  <si>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</si>
  <si>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</si>
  <si>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</si>
  <si>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</si>
  <si>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</si>
  <si>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</si>
  <si>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</si>
  <si>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</si>
  <si>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</si>
  <si>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</si>
  <si>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</si>
  <si>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</si>
  <si>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</si>
  <si>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</si>
  <si>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</si>
  <si>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</si>
  <si>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</si>
  <si>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</si>
  <si>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</si>
  <si>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</si>
  <si>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</si>
  <si>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</si>
  <si>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</si>
  <si>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</si>
  <si>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</si>
  <si>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</si>
  <si>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</si>
  <si>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</si>
  <si>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</si>
  <si>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</si>
  <si>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</si>
  <si>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</si>
  <si>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</si>
  <si>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</si>
  <si>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</si>
  <si>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</si>
  <si>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</si>
  <si>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</si>
  <si>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</si>
  <si>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</si>
  <si>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</si>
  <si>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</si>
  <si>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</si>
  <si>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</si>
  <si>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</si>
  <si>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</si>
  <si>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</si>
  <si>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</si>
  <si>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</si>
  <si>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</si>
  <si>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</si>
  <si>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</si>
  <si>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</si>
  <si>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</si>
  <si>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</si>
  <si>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</si>
  <si>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</si>
  <si>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</si>
  <si>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</si>
  <si>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</si>
  <si>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</si>
  <si>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</si>
  <si>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</si>
  <si>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</si>
  <si>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</si>
  <si>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</si>
  <si>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</si>
  <si>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</si>
  <si>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</si>
  <si>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</si>
  <si>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</si>
  <si>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</si>
  <si>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</si>
  <si>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</si>
  <si>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</si>
  <si>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</si>
  <si>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</si>
  <si>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</si>
  <si>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</si>
  <si>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</si>
  <si>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</si>
  <si>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</si>
  <si>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</si>
  <si>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</si>
  <si>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</si>
  <si>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</si>
  <si>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</si>
  <si>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</si>
  <si>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</si>
  <si>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</si>
  <si>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</si>
  <si>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</si>
  <si>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</si>
  <si>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</si>
  <si>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</si>
  <si>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</si>
  <si>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</si>
  <si>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</si>
  <si>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</si>
  <si>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</si>
  <si>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</si>
  <si>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</si>
  <si>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</si>
  <si>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</si>
  <si>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</si>
  <si>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</si>
  <si>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</si>
  <si>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</si>
  <si>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</si>
  <si>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</si>
  <si>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</si>
  <si>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</si>
  <si>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</si>
  <si>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</si>
  <si>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</si>
  <si>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</si>
  <si>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</si>
  <si>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</si>
  <si>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</si>
  <si>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</si>
  <si>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</si>
  <si>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</si>
  <si>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</si>
  <si>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</si>
  <si>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</si>
  <si>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</si>
  <si>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</si>
  <si>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</si>
  <si>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</si>
  <si>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</si>
  <si>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</si>
  <si>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</si>
  <si>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</si>
  <si>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</si>
  <si>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</si>
  <si>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</si>
  <si>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</si>
  <si>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</si>
  <si>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</si>
  <si>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</si>
  <si>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</si>
  <si>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</si>
  <si>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</si>
  <si>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</si>
  <si>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</si>
  <si>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</si>
  <si>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</si>
  <si>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</si>
  <si>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</si>
  <si>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</si>
  <si>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</si>
  <si>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</si>
  <si>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</si>
  <si>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</si>
  <si>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</si>
  <si>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</si>
  <si>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</si>
  <si>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</si>
  <si>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</si>
  <si>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</si>
  <si>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</si>
  <si>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</si>
  <si>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</si>
  <si>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</si>
  <si>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</si>
  <si>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</si>
  <si>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</si>
  <si>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</si>
  <si>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</si>
  <si>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</si>
  <si>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</si>
  <si>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</si>
  <si>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</si>
  <si>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</si>
  <si>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</si>
  <si>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</si>
  <si>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</si>
  <si>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</si>
  <si>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</si>
  <si>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</si>
  <si>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</si>
  <si>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</si>
  <si>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</si>
  <si>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</si>
  <si>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</si>
  <si>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</si>
  <si>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</si>
  <si>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</si>
  <si>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</si>
  <si>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</si>
  <si>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</si>
  <si>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</si>
  <si>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</si>
  <si>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</si>
  <si>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</si>
  <si>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</si>
  <si>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</si>
  <si>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</si>
  <si>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</si>
  <si>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</si>
  <si>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</si>
  <si>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</si>
  <si>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</si>
  <si>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</si>
  <si>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</si>
  <si>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</si>
  <si>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</si>
  <si>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</si>
  <si>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</si>
  <si>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</si>
  <si>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</si>
  <si>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</si>
  <si>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</si>
  <si>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</si>
  <si>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</si>
  <si>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</si>
  <si>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</si>
  <si>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</si>
  <si>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</si>
  <si>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</si>
  <si>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</si>
  <si>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</si>
  <si>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</si>
  <si>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</si>
  <si>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</si>
  <si>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</si>
  <si>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</si>
  <si>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</si>
  <si>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</si>
  <si>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</si>
  <si>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</si>
  <si>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</si>
  <si>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</si>
  <si>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</si>
  <si>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</si>
  <si>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</si>
  <si>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</si>
  <si>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</si>
  <si>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</si>
  <si>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</si>
  <si>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</si>
  <si>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</si>
  <si>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</si>
  <si>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</si>
  <si>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</si>
  <si>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</si>
  <si>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</si>
  <si>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</si>
  <si>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</si>
  <si>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</si>
  <si>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</si>
  <si>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</si>
  <si>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</si>
  <si>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</si>
  <si>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</si>
  <si>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</si>
  <si>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</si>
  <si>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</si>
  <si>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</si>
  <si>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</si>
  <si>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</si>
  <si>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</si>
  <si>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</si>
  <si>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</si>
  <si>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</si>
  <si>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</si>
  <si>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</si>
  <si>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</si>
  <si>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</si>
  <si>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</si>
  <si>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</si>
  <si>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</si>
  <si>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</si>
  <si>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</si>
  <si>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</si>
  <si>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</si>
  <si>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</si>
  <si>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</si>
  <si>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</si>
  <si>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</si>
  <si>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</si>
  <si>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</si>
  <si>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</si>
  <si>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</si>
  <si>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</si>
  <si>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</si>
  <si>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</si>
  <si>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</si>
  <si>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</si>
  <si>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</si>
  <si>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</si>
  <si>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</si>
  <si>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</si>
  <si>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</si>
  <si>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</si>
  <si>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</si>
  <si>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</si>
  <si>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</si>
  <si>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</si>
  <si>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</si>
  <si>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</si>
  <si>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</si>
  <si>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</si>
  <si>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</si>
  <si>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</si>
  <si>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</si>
  <si>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</si>
  <si>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</si>
  <si>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</si>
  <si>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</si>
  <si>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</si>
  <si>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</si>
  <si>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</si>
  <si>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</si>
  <si>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</si>
  <si>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</si>
  <si>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</si>
  <si>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</si>
  <si>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</si>
  <si>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</si>
  <si>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</si>
  <si>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</si>
  <si>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</si>
  <si>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</si>
  <si>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</si>
  <si>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</si>
  <si>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</si>
  <si>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</si>
  <si>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</si>
  <si>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</si>
  <si>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</si>
  <si>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</si>
  <si>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</si>
  <si>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</si>
  <si>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</si>
  <si>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</si>
  <si>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</si>
  <si>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</si>
  <si>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</si>
  <si>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</si>
  <si>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</si>
  <si>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</si>
  <si>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</si>
  <si>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</si>
  <si>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</si>
  <si>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</si>
  <si>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</si>
  <si>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</si>
  <si>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</si>
  <si>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</si>
  <si>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</si>
  <si>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</si>
  <si>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</si>
  <si>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</si>
  <si>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</si>
  <si>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</si>
  <si>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</si>
  <si>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</si>
  <si>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</si>
  <si>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</si>
  <si>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</si>
  <si>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</si>
  <si>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</si>
  <si>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</si>
  <si>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</si>
  <si>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</si>
  <si>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</si>
  <si>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</si>
  <si>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</si>
  <si>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</si>
  <si>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</si>
  <si>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</si>
  <si>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</si>
  <si>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</si>
  <si>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</si>
  <si>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</si>
  <si>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</si>
  <si>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</si>
  <si>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</si>
  <si>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</si>
  <si>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</si>
  <si>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</si>
  <si>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</si>
  <si>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</si>
  <si>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</si>
  <si>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</si>
  <si>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</si>
  <si>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</si>
  <si>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</si>
  <si>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</si>
  <si>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</si>
  <si>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</si>
  <si>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</si>
  <si>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</si>
  <si>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</si>
  <si>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</si>
  <si>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</si>
  <si>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</si>
  <si>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</si>
  <si>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</si>
  <si>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</si>
  <si>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</si>
  <si>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</si>
  <si>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</si>
  <si>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</si>
  <si>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</si>
  <si>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</si>
  <si>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</si>
  <si>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</si>
  <si>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</si>
  <si>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</si>
  <si>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</si>
  <si>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</si>
  <si>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</si>
  <si>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</si>
  <si>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</si>
  <si>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</si>
  <si>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</si>
  <si>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</si>
  <si>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</si>
  <si>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</si>
  <si>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</si>
  <si>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</si>
  <si>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</si>
  <si>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</si>
  <si>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</si>
  <si>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</si>
  <si>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</si>
  <si>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</si>
  <si>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</si>
  <si>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</si>
  <si>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</si>
  <si>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</si>
  <si>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</si>
  <si>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</si>
  <si>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</si>
  <si>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</si>
  <si>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</si>
  <si>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</si>
  <si>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</si>
  <si>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</si>
  <si>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</si>
  <si>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</si>
  <si>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</si>
  <si>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</si>
  <si>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</si>
  <si>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</si>
  <si>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</si>
  <si>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</si>
  <si>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</si>
  <si>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</si>
  <si>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</si>
  <si>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</si>
  <si>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</si>
  <si>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</si>
  <si>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</si>
  <si>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</si>
  <si>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</si>
  <si>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</si>
  <si>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</si>
  <si>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</si>
  <si>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</si>
  <si>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</si>
  <si>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</si>
  <si>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</si>
  <si>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</si>
  <si>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</si>
  <si>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</si>
  <si>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</si>
  <si>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</si>
  <si>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</si>
  <si>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</si>
  <si>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</si>
  <si>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</si>
  <si>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</si>
  <si>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</si>
  <si>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</si>
  <si>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</si>
  <si>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</si>
  <si>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</si>
  <si>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</si>
  <si>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</si>
  <si>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</si>
  <si>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</si>
  <si>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</si>
  <si>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</si>
  <si>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</si>
  <si>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</si>
  <si>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</si>
  <si>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</si>
  <si>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</si>
  <si>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</si>
  <si>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</si>
  <si>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</si>
  <si>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</si>
  <si>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</si>
  <si>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</si>
  <si>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</si>
  <si>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</si>
  <si>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</si>
  <si>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</si>
  <si>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</si>
  <si>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</si>
  <si>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</si>
  <si>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</si>
  <si>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</si>
  <si>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</si>
  <si>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</si>
  <si>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</si>
  <si>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</si>
  <si>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</si>
  <si>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</si>
  <si>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</si>
  <si>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</si>
  <si>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</si>
  <si>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</si>
  <si>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</si>
  <si>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</si>
  <si>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</si>
  <si>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</si>
  <si>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</si>
  <si>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</si>
  <si>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</si>
  <si>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</si>
  <si>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</si>
  <si>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</si>
  <si>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</si>
  <si>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</si>
  <si>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</si>
  <si>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</si>
  <si>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</si>
  <si>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</si>
  <si>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</si>
  <si>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</si>
  <si>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</si>
  <si>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</si>
  <si>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</si>
  <si>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</si>
  <si>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</si>
  <si>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</si>
  <si>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</si>
  <si>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</si>
  <si>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</si>
  <si>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</si>
  <si>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</si>
  <si>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</si>
  <si>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</si>
  <si>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</si>
  <si>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</si>
  <si>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</si>
  <si>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</si>
  <si>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</si>
  <si>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</si>
  <si>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</si>
  <si>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</si>
  <si>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</si>
  <si>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</si>
  <si>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</si>
  <si>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</si>
  <si>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</si>
  <si>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</si>
  <si>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</si>
  <si>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</si>
  <si>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</si>
  <si>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</si>
  <si>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</si>
  <si>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</si>
  <si>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</si>
  <si>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</si>
  <si>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</si>
  <si>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</si>
  <si>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</si>
  <si>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</si>
  <si>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</si>
  <si>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</si>
  <si>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</si>
  <si>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</si>
  <si>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</si>
  <si>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</si>
  <si>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</si>
  <si>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</si>
  <si>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</si>
  <si>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</si>
  <si>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</si>
  <si>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</si>
  <si>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</si>
  <si>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</si>
  <si>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</si>
  <si>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</si>
  <si>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</si>
  <si>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</si>
  <si>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</si>
  <si>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</si>
  <si>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</si>
  <si>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</si>
  <si>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</si>
  <si>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</si>
  <si>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</si>
  <si>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</si>
  <si>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</si>
  <si>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</si>
  <si>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</si>
  <si>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</si>
  <si>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</si>
  <si>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</si>
  <si>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</si>
  <si>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</si>
  <si>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</si>
  <si>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</si>
  <si>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</si>
  <si>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</si>
  <si>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</si>
  <si>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</si>
  <si>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</si>
  <si>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</si>
  <si>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</si>
  <si>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</si>
  <si>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</si>
  <si>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</si>
  <si>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</si>
  <si>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</si>
  <si>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</si>
  <si>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</si>
  <si>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</si>
  <si>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</si>
  <si>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</si>
  <si>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</si>
  <si>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</si>
  <si>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</si>
  <si>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</si>
  <si>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</si>
  <si>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</si>
  <si>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</si>
  <si>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</si>
  <si>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</si>
  <si>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</si>
  <si>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</si>
  <si>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</si>
  <si>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</si>
  <si>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</si>
  <si>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</si>
  <si>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</si>
  <si>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</si>
  <si>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</si>
  <si>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</si>
  <si>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</si>
  <si>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</si>
  <si>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</si>
  <si>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</si>
  <si>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</si>
  <si>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</si>
  <si>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</si>
  <si>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</si>
  <si>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</si>
  <si>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</si>
  <si>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</si>
  <si>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</si>
  <si>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</si>
  <si>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</si>
  <si>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</si>
  <si>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</si>
  <si>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</si>
  <si>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</si>
  <si>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</si>
  <si>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</si>
  <si>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</si>
  <si>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</si>
  <si>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</si>
  <si>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</si>
  <si>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</si>
  <si>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</si>
  <si>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</si>
  <si>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</si>
  <si>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</si>
  <si>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</si>
  <si>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</si>
  <si>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</si>
  <si>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</si>
  <si>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</si>
  <si>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</si>
  <si>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</si>
  <si>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</si>
  <si>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</si>
  <si>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</si>
  <si>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</si>
  <si>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</si>
  <si>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</si>
  <si>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</si>
  <si>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</si>
  <si>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</si>
  <si>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</si>
  <si>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</si>
  <si>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</si>
  <si>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</si>
  <si>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</si>
  <si>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</si>
  <si>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</si>
  <si>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</si>
  <si>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</si>
  <si>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</si>
  <si>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</si>
  <si>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</si>
  <si>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</si>
  <si>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</si>
  <si>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</si>
  <si>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</si>
  <si>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</si>
  <si>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</si>
  <si>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</si>
  <si>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</si>
  <si>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</si>
  <si>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</si>
  <si>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</si>
  <si>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</si>
  <si>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</si>
  <si>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</si>
  <si>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</si>
  <si>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</si>
  <si>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</si>
  <si>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</si>
  <si>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</si>
  <si>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</si>
  <si>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</si>
  <si>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</si>
  <si>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</si>
  <si>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</si>
  <si>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</si>
  <si>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</si>
  <si>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</si>
  <si>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</si>
  <si>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</si>
  <si>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</si>
  <si>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</si>
  <si>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</si>
  <si>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</si>
  <si>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</si>
  <si>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</si>
  <si>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</si>
  <si>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</si>
  <si>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</si>
  <si>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</si>
  <si>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</si>
  <si>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</si>
  <si>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</si>
  <si>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</si>
  <si>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</si>
  <si>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</si>
  <si>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</si>
  <si>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</si>
  <si>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</si>
  <si>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</si>
  <si>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</si>
  <si>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</si>
  <si>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</si>
  <si>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</si>
  <si>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</si>
  <si>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</si>
  <si>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</si>
  <si>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</si>
  <si>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</si>
  <si>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</si>
  <si>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</si>
  <si>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</si>
  <si>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</si>
  <si>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</si>
  <si>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</si>
  <si>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</si>
  <si>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</si>
  <si>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</si>
  <si>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</si>
  <si>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</si>
  <si>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</si>
  <si>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</si>
  <si>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</si>
  <si>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</si>
  <si>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</si>
  <si>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</si>
  <si>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</si>
  <si>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</si>
  <si>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</si>
  <si>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</si>
  <si>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</si>
  <si>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</si>
  <si>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</si>
  <si>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</si>
  <si>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</si>
  <si>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</si>
  <si>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</si>
  <si>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</si>
  <si>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</si>
  <si>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</si>
  <si>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</si>
  <si>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</si>
  <si>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</si>
  <si>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</si>
  <si>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</si>
  <si>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</si>
  <si>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</si>
  <si>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</si>
  <si>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</si>
  <si>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</si>
  <si>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</si>
  <si>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</si>
  <si>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</si>
  <si>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</si>
  <si>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</si>
  <si>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</si>
  <si>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</si>
  <si>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</si>
  <si>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</si>
  <si>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</si>
  <si>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</si>
  <si>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</si>
  <si>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</si>
  <si>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</si>
  <si>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</si>
  <si>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</si>
  <si>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</si>
  <si>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</si>
  <si>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</si>
  <si>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</si>
  <si>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</si>
  <si>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</si>
  <si>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</si>
  <si>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</si>
  <si>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</si>
  <si>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</si>
  <si>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</si>
  <si>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</si>
  <si>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</si>
  <si>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</si>
  <si>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</si>
  <si>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</si>
  <si>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</si>
  <si>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</si>
  <si>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</si>
  <si>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</si>
  <si>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</si>
  <si>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</si>
  <si>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</si>
  <si>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</si>
  <si>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</si>
  <si>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</si>
  <si>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</si>
  <si>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</si>
  <si>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</si>
  <si>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</si>
  <si>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</si>
  <si>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</si>
  <si>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</si>
  <si>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</si>
  <si>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</si>
  <si>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</si>
  <si>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</si>
  <si>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</si>
  <si>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</si>
  <si>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</si>
  <si>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</si>
  <si>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</si>
  <si>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</si>
  <si>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</si>
  <si>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</si>
  <si>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</si>
  <si>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</si>
  <si>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</si>
  <si>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</si>
  <si>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</si>
  <si>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</si>
  <si>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</si>
  <si>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</si>
  <si>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</si>
  <si>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</si>
  <si>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</si>
  <si>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</si>
  <si>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</si>
  <si>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</si>
  <si>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</si>
  <si>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</si>
  <si>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</si>
  <si>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</si>
  <si>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</si>
  <si>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</si>
  <si>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</si>
  <si>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</si>
  <si>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</si>
  <si>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</si>
  <si>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</si>
  <si>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</si>
  <si>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</si>
  <si>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</si>
  <si>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</si>
  <si>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</si>
  <si>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</si>
  <si>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</si>
  <si>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</si>
  <si>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</si>
  <si>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</si>
  <si>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</si>
  <si>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</si>
  <si>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</si>
  <si>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</si>
  <si>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</si>
  <si>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</si>
  <si>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</si>
  <si>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</si>
  <si>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</si>
  <si>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</si>
  <si>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</si>
  <si>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</si>
  <si>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</si>
  <si>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</si>
  <si>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</si>
  <si>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</si>
  <si>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</si>
  <si>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</si>
  <si>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</si>
  <si>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</si>
  <si>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</si>
  <si>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</si>
  <si>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</si>
  <si>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</si>
  <si>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</si>
  <si>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</si>
  <si>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</si>
  <si>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</si>
  <si>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</si>
  <si>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</si>
  <si>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</si>
  <si>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</si>
  <si>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</si>
  <si>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</si>
  <si>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</si>
  <si>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</si>
  <si>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</si>
  <si>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</si>
  <si>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</si>
  <si>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</si>
  <si>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</si>
  <si>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</si>
  <si>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</si>
  <si>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</si>
  <si>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</si>
  <si>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</si>
  <si>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</si>
  <si>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</si>
  <si>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</si>
  <si>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</si>
  <si>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</si>
  <si>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</si>
  <si>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</si>
  <si>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</si>
  <si>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</si>
  <si>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</si>
  <si>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</si>
  <si>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</si>
  <si>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</si>
  <si>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</si>
  <si>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</si>
  <si>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</si>
  <si>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</si>
  <si>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</si>
  <si>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</si>
  <si>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</si>
  <si>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</si>
  <si>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</si>
  <si>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</si>
  <si>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</si>
  <si>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</si>
  <si>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</si>
  <si>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</si>
  <si>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</si>
  <si>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</si>
  <si>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</si>
  <si>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</si>
  <si>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</si>
  <si>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</si>
  <si>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</si>
  <si>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</si>
  <si>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</si>
  <si>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</si>
  <si>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</si>
  <si>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</si>
  <si>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</si>
  <si>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</si>
  <si>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</si>
  <si>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</si>
  <si>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</si>
  <si>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</si>
  <si>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</si>
  <si>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</si>
  <si>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</si>
  <si>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</si>
  <si>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</si>
  <si>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</si>
  <si>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</si>
  <si>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</si>
  <si>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</si>
  <si>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</si>
  <si>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</si>
  <si>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</si>
  <si>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</si>
  <si>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</si>
  <si>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</si>
  <si>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</si>
  <si>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</si>
  <si>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</si>
  <si>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</si>
  <si>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</si>
  <si>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</si>
  <si>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</si>
  <si>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</si>
  <si>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</si>
  <si>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</si>
  <si>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</si>
  <si>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</si>
  <si>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</si>
  <si>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</si>
  <si>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</si>
  <si>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</si>
  <si>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</si>
  <si>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</si>
  <si>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</si>
  <si>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</si>
  <si>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</si>
  <si>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</si>
  <si>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</si>
  <si>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</si>
  <si>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</si>
  <si>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</si>
  <si>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</si>
  <si>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</si>
  <si>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</si>
  <si>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</si>
  <si>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</si>
  <si>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</si>
  <si>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</si>
  <si>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</si>
  <si>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</si>
  <si>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</si>
  <si>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</si>
  <si>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</si>
  <si>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</si>
  <si>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</si>
  <si>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</si>
  <si>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</si>
  <si>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</si>
  <si>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</si>
  <si>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</si>
  <si>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</si>
  <si>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</si>
  <si>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</si>
  <si>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</si>
  <si>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</si>
  <si>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</si>
  <si>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</si>
  <si>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</si>
  <si>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</si>
  <si>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</si>
  <si>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</si>
  <si>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</si>
  <si>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</si>
  <si>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</si>
  <si>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</si>
  <si>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</si>
  <si>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</si>
  <si>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</si>
  <si>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</si>
  <si>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</si>
  <si>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</si>
  <si>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</si>
  <si>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</si>
  <si>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</si>
  <si>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</si>
  <si>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</si>
  <si>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</si>
  <si>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</si>
  <si>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</si>
  <si>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</si>
  <si>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</si>
  <si>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</si>
  <si>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</si>
  <si>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</si>
  <si>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</si>
  <si>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</si>
  <si>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</si>
  <si>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</si>
  <si>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</si>
  <si>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</si>
  <si>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</si>
  <si>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</si>
  <si>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</si>
  <si>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</si>
  <si>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</si>
  <si>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</si>
  <si>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</si>
  <si>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</si>
  <si>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</si>
  <si>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</si>
  <si>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</si>
  <si>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</si>
  <si>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</si>
  <si>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</si>
  <si>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</si>
  <si>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</si>
  <si>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</si>
  <si>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</si>
  <si>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</si>
  <si>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</si>
  <si>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</si>
  <si>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</si>
  <si>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</si>
  <si>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</si>
  <si>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</si>
  <si>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</si>
  <si>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</si>
  <si>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</si>
  <si>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</si>
  <si>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</si>
  <si>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</si>
  <si>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</si>
  <si>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</si>
  <si>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</si>
  <si>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</si>
  <si>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</si>
  <si>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</si>
  <si>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</si>
  <si>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</si>
  <si>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</si>
  <si>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</si>
  <si>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</si>
  <si>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</si>
  <si>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</si>
  <si>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</si>
  <si>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</si>
  <si>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</si>
  <si>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</si>
  <si>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</si>
  <si>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</si>
  <si>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</si>
  <si>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</si>
  <si>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</si>
  <si>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</si>
  <si>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</si>
  <si>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</si>
  <si>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</si>
  <si>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</si>
  <si>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</si>
  <si>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</si>
  <si>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</si>
  <si>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</si>
  <si>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</si>
  <si>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</si>
  <si>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</si>
  <si>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</si>
  <si>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</si>
  <si>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</si>
  <si>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</si>
  <si>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</si>
  <si>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</si>
  <si>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</si>
  <si>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</si>
  <si>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</si>
  <si>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</si>
  <si>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</si>
  <si>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</si>
  <si>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</si>
  <si>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</si>
  <si>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</si>
  <si>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</si>
  <si>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</si>
  <si>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</si>
  <si>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</si>
  <si>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</si>
  <si>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</si>
  <si>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</si>
  <si>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</si>
  <si>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</si>
  <si>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</si>
  <si>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</si>
  <si>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</si>
  <si>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</si>
  <si>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</si>
  <si>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</si>
  <si>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</si>
  <si>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</si>
  <si>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</si>
  <si>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</si>
  <si>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</si>
  <si>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</si>
  <si>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</si>
  <si>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</si>
  <si>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</si>
  <si>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</si>
  <si>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</si>
  <si>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</si>
  <si>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</si>
  <si>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</si>
  <si>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</si>
  <si>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</si>
  <si>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</si>
  <si>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</si>
  <si>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</si>
  <si>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</si>
  <si>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</si>
  <si>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</si>
  <si>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</si>
  <si>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</si>
  <si>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</si>
  <si>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</si>
  <si>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</si>
  <si>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</si>
  <si>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</si>
  <si>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</si>
  <si>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</si>
  <si>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</si>
  <si>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</si>
  <si>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</si>
  <si>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</si>
  <si>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</si>
  <si>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</si>
  <si>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</si>
  <si>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</si>
  <si>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</si>
  <si>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</si>
  <si>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</si>
  <si>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</si>
  <si>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</si>
  <si>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</si>
  <si>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</si>
  <si>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</si>
  <si>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</si>
  <si>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</si>
  <si>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</si>
  <si>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</si>
  <si>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</si>
  <si>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</si>
  <si>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</si>
  <si>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</si>
  <si>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</si>
  <si>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</si>
  <si>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</si>
  <si>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</si>
  <si>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</si>
  <si>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</si>
  <si>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</si>
  <si>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</si>
  <si>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</si>
  <si>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</si>
  <si>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</si>
  <si>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</si>
  <si>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</si>
  <si>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</si>
  <si>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</si>
  <si>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</si>
  <si>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</si>
  <si>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</si>
  <si>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</si>
  <si>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</si>
  <si>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</si>
  <si>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</si>
  <si>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</si>
  <si>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</si>
  <si>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</si>
  <si>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</si>
  <si>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</si>
  <si>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</si>
  <si>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</si>
  <si>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</si>
  <si>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</si>
  <si>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</si>
  <si>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</si>
  <si>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</si>
  <si>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</si>
  <si>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</si>
  <si>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</si>
  <si>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</si>
  <si>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</si>
  <si>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</si>
  <si>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</si>
  <si>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</si>
  <si>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</si>
  <si>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</si>
  <si>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</si>
  <si>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</si>
  <si>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</si>
  <si>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</si>
  <si>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</si>
  <si>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</si>
  <si>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</si>
  <si>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</si>
  <si>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</si>
  <si>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</si>
  <si>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</si>
  <si>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</si>
  <si>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</si>
  <si>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</si>
  <si>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</si>
  <si>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</si>
  <si>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</si>
  <si>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</si>
  <si>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</si>
  <si>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</si>
  <si>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</si>
  <si>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</si>
  <si>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</si>
  <si>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</si>
  <si>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</si>
  <si>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</si>
  <si>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</si>
  <si>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</si>
  <si>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</si>
  <si>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</si>
  <si>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</si>
  <si>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</si>
  <si>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</si>
  <si>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</si>
  <si>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</si>
  <si>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</si>
  <si>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</si>
  <si>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</si>
  <si>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</si>
  <si>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</si>
  <si>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</si>
  <si>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</si>
  <si>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</si>
  <si>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</si>
  <si>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</si>
  <si>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</si>
  <si>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</si>
  <si>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</si>
  <si>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</si>
  <si>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</si>
  <si>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</si>
  <si>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</si>
  <si>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</si>
  <si>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</si>
  <si>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</si>
  <si>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</si>
  <si>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</si>
  <si>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</si>
  <si>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</si>
  <si>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</si>
  <si>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</si>
  <si>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</si>
  <si>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</si>
  <si>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</si>
  <si>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</si>
  <si>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</si>
  <si>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</si>
  <si>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</si>
  <si>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</si>
  <si>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</si>
  <si>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</si>
  <si>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</si>
  <si>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</si>
  <si>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</si>
  <si>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</si>
  <si>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</si>
  <si>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</si>
  <si>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</si>
  <si>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</si>
  <si>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</si>
  <si>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</si>
  <si>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</si>
  <si>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</si>
  <si>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</si>
  <si>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</si>
  <si>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</si>
  <si>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</si>
  <si>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</si>
  <si>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</si>
  <si>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</si>
  <si>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</si>
  <si>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</si>
  <si>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</si>
  <si>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</si>
  <si>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</si>
  <si>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</si>
  <si>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</si>
  <si>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</si>
  <si>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</si>
  <si>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</si>
  <si>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</si>
  <si>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</si>
  <si>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</si>
  <si>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</si>
  <si>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</si>
  <si>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</si>
  <si>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</si>
  <si>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</si>
  <si>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</si>
  <si>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</si>
  <si>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</si>
  <si>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</si>
  <si>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</si>
  <si>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</si>
  <si>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</si>
  <si>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</si>
  <si>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</si>
  <si>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</si>
  <si>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</si>
  <si>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</si>
  <si>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</si>
  <si>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</si>
  <si>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</si>
  <si>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</si>
  <si>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</si>
  <si>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</si>
  <si>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</si>
  <si>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</si>
  <si>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</si>
  <si>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</si>
  <si>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</si>
  <si>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</si>
  <si>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</si>
  <si>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</si>
  <si>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</si>
  <si>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</si>
  <si>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</si>
  <si>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</si>
  <si>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</si>
  <si>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</si>
  <si>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</si>
  <si>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</si>
  <si>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</si>
  <si>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</si>
  <si>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</si>
  <si>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</si>
  <si>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</si>
  <si>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</si>
  <si>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</si>
  <si>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</si>
  <si>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</si>
  <si>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</si>
  <si>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</si>
  <si>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</si>
  <si>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</si>
  <si>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</si>
  <si>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</si>
  <si>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</si>
  <si>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</si>
  <si>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</si>
  <si>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</si>
  <si>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</si>
  <si>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</si>
  <si>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</si>
  <si>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</si>
  <si>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</si>
  <si>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</si>
  <si>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</si>
  <si>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</si>
  <si>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</si>
  <si>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</si>
  <si>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</si>
  <si>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</si>
  <si>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</si>
  <si>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</si>
  <si>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</si>
  <si>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</si>
  <si>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</si>
  <si>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</si>
  <si>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</si>
  <si>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</si>
  <si>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</si>
  <si>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</si>
  <si>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</si>
  <si>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</si>
  <si>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</si>
  <si>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</si>
  <si>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</si>
  <si>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</si>
  <si>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</si>
  <si>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</si>
  <si>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</si>
  <si>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</si>
  <si>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</si>
  <si>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</si>
  <si>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</si>
  <si>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</si>
  <si>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</si>
  <si>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</si>
  <si>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</si>
  <si>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</si>
  <si>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</si>
  <si>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</si>
  <si>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</si>
  <si>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</si>
  <si>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</si>
  <si>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</si>
  <si>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</si>
  <si>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</si>
  <si>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</si>
  <si>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</si>
  <si>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</si>
  <si>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</si>
  <si>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</si>
  <si>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</si>
  <si>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</si>
  <si>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</si>
  <si>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</si>
  <si>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</si>
  <si>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</si>
  <si>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</si>
  <si>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</si>
  <si>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</si>
  <si>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</si>
  <si>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</si>
  <si>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</si>
  <si>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</si>
  <si>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</si>
  <si>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</si>
  <si>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</si>
  <si>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</si>
  <si>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</si>
  <si>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</si>
  <si>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</si>
  <si>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</si>
  <si>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</si>
  <si>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</si>
  <si>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</si>
  <si>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</si>
  <si>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</si>
  <si>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</si>
  <si>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</si>
  <si>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</si>
  <si>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</si>
  <si>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</si>
  <si>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</si>
  <si>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</si>
  <si>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</si>
  <si>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</si>
  <si>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</si>
  <si>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</si>
  <si>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</si>
  <si>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</si>
  <si>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</si>
  <si>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</si>
  <si>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</si>
  <si>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</si>
  <si>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</si>
  <si>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</si>
  <si>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</si>
  <si>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</si>
  <si>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</si>
  <si>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</si>
  <si>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</si>
  <si>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</si>
  <si>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</si>
  <si>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</si>
  <si>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</si>
  <si>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</si>
  <si>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</si>
  <si>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</si>
  <si>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</si>
  <si>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</si>
  <si>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</si>
  <si>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</si>
  <si>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</si>
  <si>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</si>
  <si>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</si>
  <si>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</si>
  <si>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</si>
  <si>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</si>
  <si>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</si>
  <si>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</si>
  <si>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</si>
  <si>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</si>
  <si>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</si>
  <si>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</si>
  <si>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</si>
  <si>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</si>
  <si>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</si>
  <si>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</si>
  <si>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</si>
  <si>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</si>
  <si>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</si>
  <si>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</si>
  <si>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</si>
  <si>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</si>
  <si>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</si>
  <si>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</si>
  <si>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</si>
  <si>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</si>
  <si>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</si>
  <si>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</si>
  <si>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</si>
  <si>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</si>
  <si>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</si>
  <si>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</si>
  <si>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</si>
  <si>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</si>
  <si>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</si>
  <si>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</si>
  <si>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</si>
  <si>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</si>
  <si>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</si>
  <si>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</si>
  <si>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</si>
  <si>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</si>
  <si>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</si>
  <si>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</si>
  <si>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</si>
  <si>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</si>
  <si>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</si>
  <si>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</si>
  <si>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</si>
  <si>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</si>
  <si>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</si>
  <si>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</si>
  <si>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</si>
  <si>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</si>
  <si>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</si>
  <si>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</si>
  <si>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</si>
  <si>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</si>
  <si>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</si>
  <si>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</si>
  <si>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</si>
  <si>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</si>
  <si>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</si>
  <si>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</si>
  <si>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</si>
  <si>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</si>
  <si>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</si>
  <si>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</si>
  <si>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</si>
  <si>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</si>
  <si>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</si>
  <si>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</si>
  <si>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</si>
  <si>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</si>
  <si>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</si>
  <si>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</si>
  <si>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</si>
  <si>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</si>
  <si>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</si>
  <si>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</si>
  <si>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</si>
  <si>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</si>
  <si>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</si>
  <si>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</si>
  <si>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</si>
  <si>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</si>
  <si>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</si>
  <si>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</si>
  <si>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</si>
  <si>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</si>
  <si>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</si>
  <si>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</si>
  <si>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</si>
  <si>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</si>
  <si>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</si>
  <si>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</si>
  <si>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</si>
  <si>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</si>
  <si>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</si>
  <si>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</si>
  <si>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</si>
  <si>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</si>
  <si>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</si>
  <si>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</si>
  <si>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</si>
  <si>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</si>
  <si>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</si>
  <si>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</si>
  <si>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</si>
  <si>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</si>
  <si>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</si>
  <si>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</si>
  <si>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</si>
  <si>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</si>
  <si>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</si>
  <si>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</si>
  <si>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</si>
  <si>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</si>
  <si>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</si>
  <si>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</si>
  <si>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</si>
  <si>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</si>
  <si>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</si>
  <si>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</si>
  <si>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</si>
  <si>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</si>
  <si>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</si>
  <si>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</si>
  <si>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</si>
  <si>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</si>
  <si>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</si>
  <si>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</si>
  <si>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</si>
  <si>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</si>
  <si>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</si>
  <si>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</si>
  <si>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</si>
  <si>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</si>
  <si>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</si>
  <si>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</si>
  <si>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</si>
  <si>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</si>
  <si>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</si>
  <si>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</si>
  <si>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</si>
  <si>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</si>
  <si>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</si>
  <si>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</si>
  <si>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</si>
  <si>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</si>
  <si>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</si>
  <si>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</si>
  <si>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</si>
  <si>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</si>
  <si>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</si>
  <si>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</si>
  <si>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</si>
  <si>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</si>
  <si>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</si>
  <si>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</si>
  <si>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</si>
  <si>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</si>
  <si>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</si>
  <si>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</si>
  <si>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</si>
  <si>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</si>
  <si>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</si>
  <si>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</si>
  <si>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</si>
  <si>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</si>
  <si>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</si>
  <si>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</si>
  <si>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</si>
  <si>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</si>
  <si>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</si>
  <si>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</si>
  <si>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</si>
  <si>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</si>
  <si>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</si>
  <si>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</si>
  <si>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</si>
  <si>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</si>
  <si>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</si>
  <si>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</si>
  <si>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</si>
  <si>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</si>
  <si>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</si>
  <si>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</si>
  <si>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</si>
  <si>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</si>
  <si>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</si>
  <si>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</si>
  <si>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</si>
  <si>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</si>
  <si>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</si>
  <si>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</si>
  <si>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</si>
  <si>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</si>
  <si>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</si>
  <si>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</si>
  <si>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</si>
  <si>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</si>
  <si>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</si>
  <si>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</si>
  <si>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</si>
  <si>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</si>
  <si>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</si>
  <si>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</si>
  <si>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</si>
  <si>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</si>
  <si>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</si>
  <si>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</si>
  <si>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</si>
  <si>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</si>
  <si>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</si>
  <si>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</si>
  <si>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</si>
  <si>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</si>
  <si>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</si>
  <si>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</si>
  <si>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</si>
  <si>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</si>
  <si>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</si>
  <si>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</si>
  <si>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</si>
  <si>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</si>
  <si>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</si>
  <si>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</si>
  <si>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</si>
  <si>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</si>
  <si>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</si>
  <si>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</si>
  <si>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</si>
  <si>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</si>
  <si>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</si>
  <si>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</si>
  <si>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</si>
  <si>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</si>
  <si>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</si>
  <si>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</si>
  <si>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</si>
  <si>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</si>
  <si>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</si>
  <si>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</si>
  <si>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</si>
  <si>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</si>
  <si>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</si>
  <si>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</si>
  <si>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</si>
  <si>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</si>
  <si>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</si>
  <si>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</si>
  <si>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</si>
  <si>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</si>
  <si>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</si>
  <si>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</si>
  <si>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</si>
  <si>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</si>
  <si>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</si>
  <si>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</si>
  <si>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</si>
  <si>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</si>
  <si>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</si>
  <si>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</si>
  <si>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</si>
  <si>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</si>
  <si>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</si>
  <si>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</si>
  <si>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</si>
  <si>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</si>
  <si>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</si>
  <si>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</si>
  <si>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</si>
  <si>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</si>
  <si>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</si>
  <si>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</si>
  <si>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</si>
  <si>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</si>
  <si>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</si>
  <si>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</si>
  <si>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</si>
  <si>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</si>
  <si>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</si>
  <si>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</si>
  <si>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</si>
  <si>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</si>
  <si>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</si>
  <si>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</si>
  <si>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</si>
  <si>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</si>
  <si>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</si>
  <si>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</si>
  <si>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</si>
  <si>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</si>
  <si>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</si>
  <si>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</si>
  <si>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</si>
  <si>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</si>
  <si>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</si>
  <si>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</si>
  <si>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</si>
  <si>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</si>
  <si>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</si>
  <si>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</si>
  <si>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</si>
  <si>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</si>
  <si>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</si>
  <si>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</si>
  <si>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</si>
  <si>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</si>
  <si>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</si>
  <si>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</si>
  <si>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</si>
  <si>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</si>
  <si>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</si>
  <si>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</si>
  <si>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</si>
  <si>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</si>
  <si>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</si>
  <si>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</si>
  <si>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</si>
  <si>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</si>
  <si>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</si>
  <si>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</si>
  <si>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</si>
  <si>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</si>
  <si>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</si>
  <si>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</si>
  <si>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</si>
  <si>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</si>
  <si>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</si>
  <si>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</si>
  <si>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</si>
  <si>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</si>
  <si>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</si>
  <si>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</si>
  <si>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</si>
  <si>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</si>
  <si>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</si>
  <si>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</si>
  <si>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</si>
  <si>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</si>
  <si>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</si>
  <si>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</si>
  <si>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</si>
  <si>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</si>
  <si>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</si>
  <si>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</si>
  <si>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</si>
  <si>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</si>
  <si>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</si>
  <si>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</si>
  <si>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</si>
  <si>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</si>
  <si>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</si>
  <si>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</si>
  <si>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</si>
  <si>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</si>
  <si>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</si>
  <si>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</si>
  <si>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</si>
  <si>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</si>
  <si>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</si>
  <si>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</si>
  <si>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</si>
  <si>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</si>
  <si>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</si>
  <si>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</si>
  <si>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</si>
  <si>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</si>
  <si>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</si>
  <si>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</si>
  <si>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</si>
  <si>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</si>
  <si>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</si>
  <si>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</si>
  <si>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</si>
  <si>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</si>
  <si>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</si>
  <si>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</si>
  <si>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</si>
  <si>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</si>
  <si>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</si>
  <si>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</si>
  <si>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</si>
  <si>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</si>
  <si>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</si>
  <si>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</si>
  <si>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</si>
  <si>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</si>
  <si>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</si>
  <si>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</si>
  <si>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</si>
  <si>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</si>
  <si>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</si>
  <si>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</si>
  <si>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</si>
  <si>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</si>
  <si>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</si>
  <si>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</si>
  <si>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</si>
  <si>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</si>
  <si>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</si>
  <si>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</si>
  <si>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</si>
  <si>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</si>
  <si>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</si>
  <si>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</si>
  <si>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</si>
  <si>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</si>
  <si>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</si>
  <si>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</si>
  <si>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</si>
  <si>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</si>
  <si>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</si>
  <si>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</si>
  <si>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</si>
  <si>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</si>
  <si>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</si>
  <si>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</si>
  <si>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</si>
  <si>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</si>
  <si>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</si>
  <si>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</si>
  <si>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</si>
  <si>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</si>
  <si>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</si>
  <si>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</si>
  <si>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</si>
  <si>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</si>
  <si>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</si>
  <si>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</si>
  <si>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</si>
  <si>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</si>
  <si>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</si>
  <si>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</si>
  <si>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</si>
  <si>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</si>
  <si>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</si>
  <si>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</si>
  <si>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</si>
  <si>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</si>
  <si>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</si>
  <si>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</si>
  <si>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</si>
  <si>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</si>
  <si>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</si>
  <si>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</si>
  <si>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</si>
  <si>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</si>
  <si>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</si>
  <si>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</si>
  <si>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</si>
  <si>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</si>
  <si>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</si>
  <si>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</si>
  <si>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</si>
  <si>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</si>
  <si>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</si>
  <si>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</si>
  <si>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</si>
  <si>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</si>
  <si>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</si>
  <si>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</si>
  <si>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</si>
  <si>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</si>
  <si>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</si>
  <si>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</si>
  <si>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</si>
  <si>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</si>
  <si>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</si>
  <si>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</si>
  <si>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</si>
  <si>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</si>
  <si>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</si>
  <si>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</si>
  <si>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</si>
  <si>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</si>
  <si>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</si>
  <si>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</si>
  <si>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</si>
  <si>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</si>
  <si>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</si>
  <si>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</si>
  <si>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</si>
  <si>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</si>
  <si>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</si>
  <si>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</si>
  <si>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</si>
  <si>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</si>
  <si>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</si>
  <si>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</si>
  <si>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</si>
  <si>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</si>
  <si>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</si>
  <si>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</si>
  <si>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</si>
  <si>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</si>
  <si>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</si>
  <si>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</si>
  <si>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</si>
  <si>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</si>
  <si>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</si>
  <si>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</si>
  <si>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</si>
  <si>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</si>
  <si>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</si>
  <si>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</si>
  <si>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</si>
  <si>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</si>
  <si>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</si>
  <si>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</si>
  <si>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</si>
  <si>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</si>
  <si>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</si>
  <si>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</si>
  <si>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</si>
  <si>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</si>
  <si>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</si>
  <si>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</si>
  <si>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</si>
  <si>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</si>
  <si>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</si>
  <si>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</si>
  <si>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</si>
  <si>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</si>
  <si>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</si>
  <si>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</si>
  <si>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</si>
  <si>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</si>
  <si>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</si>
  <si>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</si>
  <si>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</si>
  <si>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</si>
  <si>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</si>
  <si>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</si>
  <si>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</si>
  <si>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</si>
  <si>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</si>
  <si>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</si>
  <si>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</si>
  <si>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</si>
  <si>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</si>
  <si>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</si>
  <si>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</si>
  <si>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</si>
  <si>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</si>
  <si>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</si>
  <si>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</si>
  <si>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</si>
  <si>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</si>
  <si>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</si>
  <si>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</si>
  <si>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</si>
  <si>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</si>
  <si>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</si>
  <si>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</si>
  <si>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</si>
  <si>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</si>
  <si>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</si>
  <si>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</si>
  <si>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</si>
  <si>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</si>
  <si>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</si>
  <si>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</si>
  <si>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</si>
  <si>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</si>
  <si>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</si>
  <si>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</si>
  <si>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</si>
  <si>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</si>
  <si>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</si>
  <si>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</si>
  <si>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</si>
  <si>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</si>
  <si>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</si>
  <si>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</si>
  <si>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</si>
  <si>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</si>
  <si>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</si>
  <si>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</si>
  <si>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</si>
  <si>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</si>
  <si>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</si>
  <si>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</si>
  <si>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</si>
  <si>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</si>
  <si>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</si>
  <si>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</si>
  <si>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</si>
  <si>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</si>
  <si>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</si>
  <si>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</si>
  <si>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</si>
  <si>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</si>
  <si>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</si>
  <si>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</si>
  <si>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</si>
  <si>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</si>
  <si>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</si>
  <si>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</si>
  <si>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</si>
  <si>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</si>
  <si>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</si>
  <si>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</si>
  <si>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</si>
  <si>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</si>
  <si>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</si>
  <si>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</si>
  <si>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</si>
  <si>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</si>
  <si>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</si>
  <si>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</si>
  <si>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</si>
  <si>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</si>
  <si>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</si>
  <si>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</si>
  <si>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</si>
  <si>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</si>
  <si>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</si>
  <si>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</si>
  <si>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</si>
  <si>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</si>
  <si>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</si>
  <si>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</si>
  <si>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</si>
  <si>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</si>
  <si>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</si>
  <si>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</si>
  <si>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</si>
  <si>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</si>
  <si>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</si>
  <si>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</si>
  <si>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</si>
  <si>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</si>
  <si>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</si>
  <si>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</si>
  <si>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</si>
  <si>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</si>
  <si>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</si>
  <si>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</si>
  <si>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</si>
  <si>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</si>
  <si>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</si>
  <si>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</si>
  <si>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</si>
  <si>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</si>
  <si>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</si>
  <si>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</si>
  <si>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</si>
  <si>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</si>
  <si>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</si>
  <si>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</si>
  <si>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</si>
  <si>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</si>
  <si>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</si>
  <si>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</si>
  <si>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</si>
  <si>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</si>
  <si>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</si>
  <si>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</si>
  <si>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</si>
  <si>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</si>
  <si>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</si>
  <si>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</si>
  <si>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</si>
  <si>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</si>
  <si>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</si>
  <si>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</si>
  <si>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</si>
  <si>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</si>
  <si>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</si>
  <si>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</si>
  <si>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</si>
  <si>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</si>
  <si>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</si>
  <si>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</si>
  <si>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</si>
  <si>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</si>
  <si>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</si>
  <si>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</si>
  <si>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</si>
  <si>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</si>
  <si>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</si>
  <si>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</si>
  <si>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</si>
  <si>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</si>
  <si>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</si>
  <si>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</si>
  <si>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</si>
  <si>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</si>
  <si>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</si>
  <si>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</si>
  <si>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</si>
  <si>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</si>
  <si>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</si>
  <si>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</si>
  <si>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</si>
  <si>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</si>
  <si>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</si>
  <si>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</si>
  <si>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</si>
  <si>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</si>
  <si>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</si>
  <si>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</si>
  <si>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</si>
  <si>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</si>
  <si>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</si>
  <si>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</si>
  <si>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</si>
  <si>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</si>
  <si>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</si>
  <si>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</si>
  <si>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</si>
  <si>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</si>
  <si>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</si>
  <si>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</si>
  <si>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</si>
  <si>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</si>
  <si>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</si>
  <si>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</si>
  <si>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</si>
  <si>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</si>
  <si>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</si>
  <si>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</si>
  <si>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</si>
  <si>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</si>
  <si>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</si>
  <si>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</si>
  <si>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</si>
  <si>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</si>
  <si>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</si>
  <si>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</si>
  <si>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</si>
  <si>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</si>
  <si>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</si>
  <si>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</si>
  <si>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</si>
  <si>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</si>
  <si>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</si>
  <si>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</si>
  <si>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</si>
  <si>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</si>
  <si>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</si>
  <si>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</si>
  <si>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</si>
  <si>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</si>
  <si>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</si>
  <si>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</si>
  <si>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</si>
  <si>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</si>
  <si>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</si>
  <si>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</si>
  <si>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</si>
  <si>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</si>
  <si>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</si>
  <si>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</si>
  <si>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</si>
  <si>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</si>
  <si>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</si>
  <si>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</si>
  <si>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</si>
  <si>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</si>
  <si>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</si>
  <si>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</si>
  <si>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</si>
  <si>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</si>
  <si>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</si>
  <si>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</si>
  <si>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</si>
  <si>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</si>
  <si>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</si>
  <si>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</si>
  <si>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</si>
  <si>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</si>
  <si>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</si>
  <si>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</si>
  <si>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</si>
  <si>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</si>
  <si>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</si>
  <si>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</si>
  <si>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</si>
  <si>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</si>
  <si>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</si>
  <si>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</si>
  <si>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</si>
  <si>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</si>
  <si>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</si>
  <si>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</si>
  <si>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</si>
  <si>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</si>
  <si>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</si>
  <si>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</si>
  <si>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</si>
  <si>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</si>
  <si>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</si>
  <si>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</si>
  <si>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</si>
  <si>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</si>
  <si>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</si>
  <si>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</si>
  <si>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</si>
  <si>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</si>
  <si>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</si>
  <si>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</si>
  <si>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</si>
  <si>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</si>
  <si>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</si>
  <si>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</si>
  <si>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</si>
  <si>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</si>
  <si>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</si>
  <si>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</si>
  <si>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</si>
  <si>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</si>
  <si>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</si>
  <si>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</si>
  <si>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</si>
  <si>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</si>
  <si>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</si>
  <si>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</si>
  <si>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</si>
  <si>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</si>
  <si>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</si>
  <si>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</si>
  <si>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</si>
  <si>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</si>
  <si>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</si>
  <si>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</si>
  <si>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</si>
  <si>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</si>
  <si>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</si>
  <si>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</si>
  <si>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</si>
  <si>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</si>
  <si>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</si>
  <si>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</si>
  <si>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</si>
  <si>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</si>
  <si>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</si>
  <si>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</si>
  <si>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</si>
  <si>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</si>
  <si>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</si>
  <si>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</si>
  <si>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</si>
  <si>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</si>
  <si>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</si>
  <si>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</si>
  <si>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</si>
  <si>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</si>
  <si>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</si>
  <si>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</si>
  <si>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</si>
  <si>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</si>
  <si>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</si>
  <si>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</si>
  <si>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</si>
  <si>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</si>
  <si>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</si>
  <si>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</si>
  <si>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</si>
  <si>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</si>
  <si>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</si>
  <si>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</si>
  <si>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</si>
  <si>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</si>
  <si>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</si>
  <si>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</si>
  <si>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</si>
  <si>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</si>
  <si>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</si>
  <si>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</si>
  <si>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</si>
  <si>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</si>
  <si>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</si>
  <si>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</si>
  <si>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</si>
  <si>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</si>
  <si>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</si>
  <si>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</si>
  <si>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</si>
  <si>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</si>
  <si>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</si>
  <si>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</si>
  <si>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</si>
  <si>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</si>
  <si>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</si>
  <si>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</si>
  <si>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</si>
  <si>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</si>
  <si>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</si>
  <si>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</si>
  <si>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</si>
  <si>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</si>
  <si>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</si>
  <si>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</si>
  <si>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</si>
  <si>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</si>
  <si>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</si>
  <si>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</si>
  <si>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</si>
  <si>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</si>
  <si>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</si>
  <si>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</si>
  <si>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</si>
  <si>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</si>
  <si>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</si>
  <si>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</si>
  <si>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</si>
  <si>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</si>
  <si>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</si>
  <si>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</si>
  <si>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</si>
  <si>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</si>
  <si>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</si>
  <si>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</si>
  <si>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</si>
  <si>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</si>
  <si>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</si>
  <si>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</si>
  <si>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</si>
  <si>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</si>
  <si>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</si>
  <si>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</si>
  <si>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</si>
  <si>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</si>
  <si>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</si>
  <si>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</si>
  <si>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</si>
  <si>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</si>
  <si>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</si>
  <si>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</si>
  <si>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</si>
  <si>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</si>
  <si>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</si>
  <si>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</si>
  <si>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</si>
  <si>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</si>
  <si>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</si>
  <si>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</si>
  <si>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</si>
  <si>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</si>
  <si>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</si>
  <si>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</si>
  <si>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</si>
  <si>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</si>
  <si>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</si>
  <si>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</si>
  <si>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</si>
  <si>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</si>
  <si>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</si>
  <si>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</si>
  <si>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</si>
  <si>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</si>
  <si>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</si>
  <si>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</si>
  <si>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</si>
  <si>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</si>
  <si>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</si>
  <si>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</si>
  <si>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</si>
  <si>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</si>
  <si>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</si>
  <si>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</si>
  <si>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</si>
  <si>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</si>
  <si>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</si>
  <si>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</si>
  <si>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</si>
  <si>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</si>
  <si>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</si>
  <si>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</si>
  <si>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</si>
  <si>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</si>
  <si>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</si>
  <si>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</si>
  <si>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</si>
  <si>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</si>
  <si>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</si>
  <si>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</si>
  <si>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</si>
  <si>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</si>
  <si>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</si>
  <si>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</si>
  <si>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</si>
  <si>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</si>
  <si>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</si>
  <si>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</si>
  <si>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</si>
  <si>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</si>
  <si>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</si>
  <si>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</si>
  <si>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</si>
  <si>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</si>
  <si>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</si>
  <si>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</si>
  <si>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</si>
  <si>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</si>
  <si>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</si>
  <si>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</si>
  <si>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</si>
  <si>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</si>
  <si>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</si>
  <si>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</si>
  <si>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</si>
  <si>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</si>
  <si>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</si>
  <si>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</si>
  <si>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</si>
  <si>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</si>
  <si>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</si>
  <si>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</si>
  <si>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</si>
  <si>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</si>
  <si>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</si>
  <si>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</si>
  <si>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</si>
  <si>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</si>
  <si>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</si>
  <si>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</si>
  <si>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</si>
  <si>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</si>
  <si>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</si>
  <si>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</si>
  <si>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</si>
  <si>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</si>
  <si>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</si>
  <si>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</si>
  <si>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</si>
  <si>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</si>
  <si>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</si>
  <si>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</si>
  <si>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</si>
  <si>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</si>
  <si>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</si>
  <si>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</si>
  <si>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</si>
  <si>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</si>
  <si>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</si>
  <si>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</si>
  <si>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</si>
  <si>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</si>
  <si>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</si>
  <si>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</si>
  <si>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</si>
  <si>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</si>
  <si>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</si>
  <si>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</si>
  <si>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</si>
  <si>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</si>
  <si>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</si>
  <si>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</si>
  <si>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</si>
  <si>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</si>
  <si>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</si>
  <si>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</si>
  <si>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</si>
  <si>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</si>
  <si>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</si>
  <si>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</si>
  <si>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</si>
  <si>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</si>
  <si>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</si>
  <si>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</si>
  <si>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</si>
  <si>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</si>
  <si>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</si>
  <si>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</si>
  <si>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</si>
  <si>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</si>
  <si>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</si>
  <si>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</si>
  <si>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</si>
  <si>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</si>
  <si>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</si>
  <si>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</si>
  <si>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</si>
  <si>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</si>
  <si>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</si>
  <si>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</si>
  <si>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</si>
  <si>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</si>
  <si>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</si>
  <si>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</si>
  <si>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</si>
  <si>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</si>
  <si>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</si>
  <si>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</si>
  <si>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</si>
  <si>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</si>
  <si>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</si>
  <si>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</si>
  <si>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</si>
  <si>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</si>
  <si>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</si>
  <si>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</si>
  <si>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</si>
  <si>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</si>
  <si>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</si>
  <si>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</si>
  <si>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</si>
  <si>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</si>
  <si>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</si>
  <si>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</si>
  <si>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</si>
  <si>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</si>
  <si>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</si>
  <si>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</si>
  <si>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</si>
  <si>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</si>
  <si>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</si>
  <si>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</si>
  <si>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</si>
  <si>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</si>
  <si>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</si>
  <si>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</si>
  <si>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</si>
  <si>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</si>
  <si>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</si>
  <si>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</si>
  <si>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</si>
  <si>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</si>
  <si>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</si>
  <si>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</si>
  <si>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</si>
  <si>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</si>
  <si>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</si>
  <si>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</si>
  <si>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</si>
  <si>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</si>
  <si>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</si>
  <si>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</si>
  <si>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</si>
  <si>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</si>
  <si>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</si>
  <si>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</si>
  <si>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</si>
  <si>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</si>
  <si>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</si>
  <si>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</si>
  <si>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</si>
  <si>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</si>
  <si>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</si>
  <si>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</si>
  <si>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</si>
  <si>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</si>
  <si>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</si>
  <si>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</si>
  <si>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</si>
  <si>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</si>
  <si>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</si>
  <si>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</si>
  <si>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</si>
  <si>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</si>
  <si>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</si>
  <si>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</si>
  <si>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</si>
  <si>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</si>
  <si>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</si>
  <si>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</si>
  <si>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</si>
  <si>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</si>
  <si>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</si>
  <si>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</si>
  <si>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</si>
  <si>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</si>
  <si>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</si>
  <si>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</si>
  <si>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</si>
  <si>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</si>
  <si>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</si>
  <si>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</si>
  <si>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</si>
  <si>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</si>
  <si>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</si>
  <si>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</si>
  <si>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</si>
  <si>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</si>
  <si>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</si>
  <si>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</si>
  <si>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</si>
  <si>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</si>
  <si>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</si>
  <si>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</si>
  <si>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</si>
  <si>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</si>
  <si>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</si>
  <si>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</si>
  <si>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</si>
  <si>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</si>
  <si>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</si>
  <si>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</si>
  <si>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</si>
  <si>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</si>
  <si>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</si>
  <si>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</si>
  <si>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</si>
  <si>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</si>
  <si>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</si>
  <si>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</si>
  <si>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</si>
  <si>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</si>
  <si>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</si>
  <si>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</si>
  <si>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</si>
  <si>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</si>
  <si>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</si>
  <si>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</si>
  <si>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</si>
  <si>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</si>
  <si>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</si>
  <si>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</si>
  <si>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</si>
  <si>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</si>
  <si>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</si>
  <si>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</si>
  <si>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</si>
  <si>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</si>
  <si>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</si>
  <si>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</si>
  <si>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</si>
  <si>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</si>
  <si>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</si>
  <si>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</si>
  <si>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</si>
  <si>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</si>
  <si>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</si>
  <si>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</si>
  <si>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</si>
  <si>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</si>
  <si>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</si>
  <si>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</si>
  <si>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</si>
  <si>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</si>
  <si>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</si>
  <si>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</si>
  <si>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</si>
  <si>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</si>
  <si>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</si>
  <si>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</si>
  <si>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</si>
  <si>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</si>
  <si>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</si>
  <si>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</si>
  <si>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</si>
  <si>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</si>
  <si>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</si>
  <si>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</si>
  <si>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</si>
  <si>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</si>
  <si>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</si>
  <si>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</si>
  <si>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</si>
  <si>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</si>
  <si>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</si>
  <si>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</si>
  <si>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</si>
  <si>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</si>
  <si>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</si>
  <si>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</si>
  <si>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</si>
  <si>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</si>
  <si>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</si>
  <si>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</si>
  <si>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</si>
  <si>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</si>
  <si>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</si>
  <si>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</si>
  <si>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</si>
  <si>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</si>
  <si>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</si>
  <si>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</si>
  <si>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</si>
  <si>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</si>
  <si>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</si>
  <si>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</si>
  <si>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</si>
  <si>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</si>
  <si>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</si>
  <si>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</si>
  <si>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</si>
  <si>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</si>
  <si>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</si>
  <si>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</si>
  <si>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</si>
  <si>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</si>
  <si>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</si>
  <si>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</si>
  <si>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</si>
  <si>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</si>
  <si>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</si>
  <si>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</si>
  <si>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</si>
  <si>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</si>
  <si>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</si>
  <si>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</si>
  <si>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</si>
  <si>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</si>
  <si>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</si>
  <si>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</si>
  <si>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</si>
  <si>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</si>
  <si>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</si>
  <si>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</si>
  <si>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</si>
  <si>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</si>
  <si>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</si>
  <si>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</si>
  <si>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</si>
  <si>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</si>
  <si>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</si>
  <si>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</si>
  <si>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</si>
  <si>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</si>
  <si>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</si>
  <si>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</si>
  <si>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</si>
  <si>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</si>
  <si>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</si>
  <si>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</si>
  <si>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</si>
  <si>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</si>
  <si>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</si>
  <si>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</si>
  <si>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</si>
  <si>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</si>
  <si>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</si>
  <si>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</si>
  <si>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</si>
  <si>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</si>
  <si>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</si>
  <si>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</si>
  <si>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</si>
  <si>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</si>
  <si>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</si>
  <si>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</si>
  <si>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</si>
  <si>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</si>
  <si>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</si>
  <si>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</si>
  <si>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</si>
  <si>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</si>
  <si>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</si>
  <si>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</si>
  <si>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</si>
  <si>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</si>
  <si>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</si>
  <si>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</si>
  <si>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</si>
  <si>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</si>
  <si>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</si>
  <si>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</si>
  <si>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</si>
  <si>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</si>
  <si>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</si>
  <si>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</si>
  <si>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</si>
  <si>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</si>
  <si>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</si>
  <si>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</si>
  <si>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</si>
  <si>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</si>
  <si>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</si>
  <si>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</si>
  <si>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</si>
  <si>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</si>
  <si>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</si>
  <si>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</si>
  <si>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</si>
  <si>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</si>
  <si>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</si>
  <si>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</si>
  <si>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</si>
  <si>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</si>
  <si>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</si>
  <si>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</si>
  <si>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</si>
  <si>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</si>
  <si>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</si>
  <si>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</si>
  <si>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</si>
  <si>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</si>
  <si>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</si>
  <si>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</si>
  <si>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</si>
  <si>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</si>
  <si>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</si>
  <si>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</si>
  <si>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</si>
  <si>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</si>
  <si>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</si>
  <si>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</si>
  <si>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</si>
  <si>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</si>
  <si>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</si>
  <si>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</si>
  <si>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</si>
  <si>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</si>
  <si>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</si>
  <si>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</si>
  <si>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</si>
  <si>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</si>
  <si>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</si>
  <si>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</si>
  <si>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</si>
  <si>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</si>
  <si>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</si>
  <si>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</si>
  <si>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</si>
  <si>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</si>
  <si>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</si>
  <si>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</si>
  <si>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</si>
  <si>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</si>
  <si>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</si>
  <si>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</si>
  <si>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</si>
  <si>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</si>
  <si>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</si>
  <si>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</si>
  <si>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</si>
  <si>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</si>
  <si>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</si>
  <si>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</si>
  <si>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</si>
  <si>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</si>
  <si>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</si>
  <si>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</si>
  <si>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</si>
  <si>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</si>
  <si>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</si>
  <si>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</si>
  <si>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</si>
  <si>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</si>
  <si>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</si>
  <si>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</si>
  <si>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</si>
  <si>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</si>
  <si>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</si>
  <si>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</si>
  <si>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</si>
  <si>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</si>
  <si>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</si>
  <si>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</si>
  <si>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</si>
  <si>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</si>
  <si>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</si>
  <si>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</si>
  <si>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</si>
  <si>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</si>
  <si>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</si>
  <si>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</si>
  <si>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</si>
  <si>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</si>
  <si>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</si>
  <si>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</si>
  <si>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</si>
  <si>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</si>
  <si>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</si>
  <si>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</si>
  <si>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</si>
  <si>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</si>
  <si>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</si>
  <si>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</si>
  <si>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</si>
  <si>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</si>
  <si>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</si>
  <si>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</si>
  <si>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</si>
  <si>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</si>
  <si>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</si>
  <si>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</si>
  <si>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</si>
  <si>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</si>
  <si>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</si>
  <si>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</si>
  <si>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</si>
  <si>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</si>
  <si>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</si>
  <si>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</si>
  <si>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</si>
  <si>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</si>
  <si>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</si>
  <si>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</si>
  <si>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</si>
  <si>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</si>
  <si>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</si>
  <si>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</si>
  <si>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</si>
  <si>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</si>
  <si>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</si>
  <si>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</si>
  <si>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</si>
  <si>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</si>
  <si>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</si>
  <si>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</si>
  <si>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</si>
  <si>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</si>
  <si>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</si>
  <si>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</si>
  <si>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</si>
  <si>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</si>
  <si>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</si>
  <si>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</si>
  <si>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</si>
  <si>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</si>
  <si>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</si>
  <si>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</si>
  <si>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</si>
  <si>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</si>
  <si>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</si>
  <si>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</si>
  <si>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</si>
  <si>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</si>
  <si>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</si>
  <si>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</si>
  <si>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</si>
  <si>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</si>
  <si>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</si>
  <si>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</si>
  <si>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</si>
  <si>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</si>
  <si>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</si>
  <si>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</si>
  <si>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</si>
  <si>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</si>
  <si>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</si>
  <si>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</si>
  <si>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</si>
  <si>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</si>
  <si>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</si>
  <si>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</si>
  <si>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</si>
  <si>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</si>
  <si>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</si>
  <si>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</si>
  <si>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</si>
  <si>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</si>
  <si>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</si>
  <si>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</si>
  <si>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</si>
  <si>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</si>
  <si>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</si>
  <si>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</si>
  <si>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</si>
  <si>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</si>
  <si>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</si>
  <si>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</si>
  <si>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</si>
  <si>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</si>
  <si>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</si>
  <si>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</si>
  <si>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</si>
  <si>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</si>
  <si>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</si>
  <si>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</si>
  <si>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</si>
  <si>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</si>
  <si>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</si>
  <si>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</si>
  <si>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</si>
  <si>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</si>
  <si>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</si>
  <si>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</si>
  <si>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</si>
  <si>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</si>
  <si>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</si>
  <si>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</si>
  <si>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</si>
  <si>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</si>
  <si>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</si>
  <si>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</si>
  <si>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</si>
  <si>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</si>
  <si>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</si>
  <si>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</si>
  <si>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</si>
  <si>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</si>
  <si>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</si>
  <si>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</si>
  <si>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</si>
  <si>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</si>
  <si>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</si>
  <si>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</si>
  <si>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</si>
  <si>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</si>
  <si>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</si>
  <si>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</si>
  <si>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</si>
  <si>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</si>
  <si>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</si>
  <si>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</si>
  <si>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</si>
  <si>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</si>
  <si>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</si>
  <si>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</si>
  <si>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</si>
  <si>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</si>
  <si>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</si>
  <si>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</si>
  <si>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</si>
  <si>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</si>
  <si>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</si>
  <si>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</si>
  <si>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</si>
  <si>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</si>
  <si>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</si>
  <si>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</si>
  <si>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</si>
  <si>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</si>
  <si>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</si>
  <si>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</si>
  <si>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</si>
  <si>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</si>
  <si>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</si>
  <si>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</si>
  <si>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</si>
  <si>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</si>
  <si>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</si>
  <si>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</si>
  <si>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</si>
  <si>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</si>
  <si>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</si>
  <si>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</si>
  <si>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</si>
  <si>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</si>
  <si>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</si>
  <si>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</si>
  <si>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</si>
  <si>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</si>
  <si>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</si>
  <si>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</si>
  <si>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</si>
  <si>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</si>
  <si>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</si>
  <si>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</si>
  <si>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</si>
  <si>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</si>
  <si>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</si>
  <si>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</si>
  <si>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</si>
  <si>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</si>
  <si>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</si>
  <si>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</si>
  <si>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</si>
  <si>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</si>
  <si>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</si>
  <si>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</si>
  <si>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</si>
  <si>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</si>
  <si>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</si>
  <si>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</si>
  <si>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</si>
  <si>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</si>
  <si>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</si>
  <si>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</si>
  <si>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</si>
  <si>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</si>
  <si>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</si>
  <si>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</si>
  <si>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</si>
  <si>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</si>
  <si>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</si>
  <si>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</si>
  <si>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</si>
  <si>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</si>
  <si>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</si>
  <si>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</si>
  <si>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</si>
  <si>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</si>
  <si>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</si>
  <si>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</si>
  <si>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</si>
  <si>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</si>
  <si>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</si>
  <si>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</si>
  <si>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</si>
  <si>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</si>
  <si>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</si>
  <si>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</si>
  <si>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</si>
  <si>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</si>
  <si>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</si>
  <si>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</si>
  <si>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</si>
  <si>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</si>
  <si>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</si>
  <si>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</si>
  <si>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</si>
  <si>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</si>
  <si>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</si>
  <si>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</si>
  <si>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</si>
  <si>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</si>
  <si>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</si>
  <si>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</si>
  <si>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</si>
  <si>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</si>
  <si>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</si>
  <si>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</si>
  <si>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</si>
  <si>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</si>
  <si>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</si>
  <si>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</si>
  <si>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</si>
  <si>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</si>
  <si>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</si>
  <si>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</si>
  <si>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</si>
  <si>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</si>
  <si>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</si>
  <si>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</si>
  <si>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</si>
  <si>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</si>
  <si>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</si>
  <si>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</si>
  <si>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</si>
  <si>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</si>
  <si>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</si>
  <si>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</si>
  <si>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</si>
  <si>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</si>
  <si>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</si>
  <si>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</si>
  <si>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</si>
  <si>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</si>
  <si>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</si>
  <si>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</si>
  <si>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</si>
  <si>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</si>
  <si>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</si>
  <si>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</si>
  <si>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</si>
  <si>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</si>
  <si>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</si>
  <si>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</si>
  <si>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</si>
  <si>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</si>
  <si>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</si>
  <si>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</si>
  <si>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</si>
  <si>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</si>
  <si>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</si>
  <si>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</si>
  <si>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</si>
  <si>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</si>
  <si>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</si>
  <si>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</si>
  <si>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</si>
  <si>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</si>
  <si>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</si>
  <si>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</si>
  <si>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</si>
  <si>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</si>
  <si>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</si>
  <si>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</si>
  <si>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</si>
  <si>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</si>
  <si>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</si>
  <si>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</si>
  <si>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</si>
  <si>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</si>
  <si>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</si>
  <si>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</si>
  <si>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</si>
  <si>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</si>
  <si>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</si>
  <si>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</si>
  <si>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</si>
  <si>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</si>
  <si>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</si>
  <si>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</si>
  <si>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</si>
  <si>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</si>
  <si>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</si>
  <si>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</si>
  <si>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</si>
  <si>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</si>
  <si>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</si>
  <si>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</si>
  <si>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</si>
  <si>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</si>
  <si>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</si>
  <si>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</si>
  <si>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</si>
  <si>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</si>
  <si>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</si>
  <si>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</si>
  <si>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</si>
  <si>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</si>
  <si>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</si>
  <si>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</si>
  <si>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</si>
  <si>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</si>
  <si>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</si>
  <si>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</si>
  <si>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</si>
  <si>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</si>
  <si>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</si>
  <si>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</si>
  <si>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</si>
  <si>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</si>
  <si>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</si>
  <si>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</si>
  <si>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</si>
  <si>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</si>
  <si>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</si>
  <si>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</si>
  <si>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</si>
  <si>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</si>
  <si>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</si>
  <si>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</si>
  <si>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</si>
  <si>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</si>
  <si>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</si>
  <si>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</si>
  <si>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</si>
  <si>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</si>
  <si>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</si>
  <si>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</si>
  <si>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</si>
  <si>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</si>
  <si>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</si>
  <si>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</si>
  <si>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</si>
  <si>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</si>
  <si>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</si>
  <si>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</si>
  <si>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</si>
  <si>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</si>
  <si>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</si>
  <si>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</si>
  <si>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</si>
  <si>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</si>
  <si>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</si>
  <si>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</si>
  <si>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</si>
  <si>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</si>
  <si>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</si>
  <si>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</si>
  <si>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</si>
  <si>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</si>
  <si>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</si>
  <si>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</si>
  <si>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</si>
  <si>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</si>
  <si>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</si>
  <si>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</si>
  <si>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</si>
  <si>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</si>
  <si>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</si>
  <si>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</si>
  <si>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</si>
  <si>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</si>
  <si>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</si>
  <si>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</si>
  <si>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</si>
  <si>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</si>
  <si>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</si>
  <si>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</si>
  <si>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</si>
  <si>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</si>
  <si>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</si>
  <si>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</si>
  <si>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</si>
  <si>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</si>
  <si>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</si>
  <si>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</si>
  <si>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</si>
  <si>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</si>
  <si>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</si>
  <si>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</si>
  <si>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</si>
  <si>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</si>
  <si>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</si>
  <si>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</si>
  <si>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</si>
  <si>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</si>
  <si>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</si>
  <si>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</si>
  <si>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</si>
  <si>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</si>
  <si>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</si>
  <si>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</si>
  <si>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</si>
  <si>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</si>
  <si>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</si>
  <si>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</si>
  <si>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</si>
  <si>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</si>
  <si>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</si>
  <si>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</si>
  <si>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</si>
  <si>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</si>
  <si>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</si>
  <si>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</si>
  <si>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</si>
  <si>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</si>
  <si>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</si>
  <si>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</si>
  <si>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</si>
  <si>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</si>
  <si>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</si>
  <si>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</si>
  <si>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</si>
  <si>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</si>
  <si>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</si>
  <si>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</si>
  <si>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</si>
  <si>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</si>
  <si>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</si>
  <si>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</si>
  <si>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</si>
  <si>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</si>
  <si>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</si>
  <si>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</si>
  <si>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</si>
  <si>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</si>
  <si>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</si>
  <si>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</si>
  <si>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</si>
  <si>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</si>
  <si>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</si>
  <si>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</si>
  <si>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</si>
  <si>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</si>
  <si>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</si>
  <si>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</si>
  <si>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</si>
  <si>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</si>
  <si>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</si>
  <si>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</si>
  <si>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</si>
  <si>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</si>
  <si>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</si>
  <si>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</si>
  <si>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</si>
  <si>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</si>
  <si>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</si>
  <si>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</si>
  <si>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</si>
  <si>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</si>
  <si>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</si>
  <si>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</si>
  <si>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</si>
  <si>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</si>
  <si>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</si>
  <si>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</si>
  <si>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</si>
  <si>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</si>
  <si>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</si>
  <si>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</si>
  <si>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</si>
  <si>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</si>
  <si>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</si>
  <si>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</si>
  <si>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</si>
  <si>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</si>
  <si>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</si>
  <si>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</si>
  <si>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</si>
  <si>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</si>
  <si>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</si>
  <si>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</si>
  <si>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</si>
  <si>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</si>
  <si>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</si>
  <si>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</si>
  <si>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</si>
  <si>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</si>
  <si>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</si>
  <si>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</si>
  <si>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</si>
  <si>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</si>
  <si>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</si>
  <si>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</si>
  <si>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</si>
  <si>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</si>
  <si>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</si>
  <si>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</si>
  <si>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</si>
  <si>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</si>
  <si>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</si>
  <si>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</si>
  <si>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</si>
  <si>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</si>
  <si>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</si>
  <si>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</si>
  <si>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</si>
  <si>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</si>
  <si>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</si>
  <si>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</si>
  <si>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</si>
  <si>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</si>
  <si>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</si>
  <si>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</si>
  <si>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</si>
  <si>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</si>
  <si>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</si>
  <si>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</si>
  <si>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</si>
  <si>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</si>
  <si>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</si>
  <si>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</si>
  <si>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</si>
  <si>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</si>
  <si>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</si>
  <si>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</si>
  <si>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</si>
  <si>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</si>
  <si>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</si>
  <si>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</si>
  <si>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</si>
  <si>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</si>
  <si>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</si>
  <si>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</si>
  <si>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</si>
  <si>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</si>
  <si>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</si>
  <si>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</si>
  <si>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</si>
  <si>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</si>
  <si>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</si>
  <si>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</si>
  <si>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</si>
  <si>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</si>
  <si>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</si>
  <si>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</si>
  <si>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</si>
  <si>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</si>
  <si>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</si>
  <si>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</si>
  <si>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</si>
  <si>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</si>
  <si>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</si>
  <si>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</si>
  <si>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</si>
  <si>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</si>
  <si>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</si>
  <si>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</si>
  <si>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</si>
  <si>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</si>
  <si>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</si>
  <si>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</si>
  <si>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</si>
  <si>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</si>
  <si>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</si>
  <si>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</si>
  <si>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</si>
  <si>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</si>
  <si>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</si>
  <si>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</si>
  <si>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</si>
  <si>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</si>
  <si>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</si>
  <si>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</si>
  <si>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</si>
  <si>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</si>
  <si>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</si>
  <si>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</si>
  <si>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</si>
  <si>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</si>
  <si>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</si>
  <si>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</si>
  <si>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</si>
  <si>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</si>
  <si>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</si>
  <si>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</si>
  <si>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</si>
  <si>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</si>
  <si>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</si>
  <si>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</si>
  <si>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</si>
  <si>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</si>
  <si>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</si>
  <si>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</si>
  <si>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</si>
  <si>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</si>
  <si>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</si>
  <si>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</si>
  <si>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</si>
  <si>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</si>
  <si>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</si>
  <si>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</si>
  <si>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</si>
  <si>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</si>
  <si>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</si>
  <si>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</si>
  <si>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</si>
  <si>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</si>
  <si>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</si>
  <si>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</si>
  <si>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</si>
  <si>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</si>
  <si>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</si>
  <si>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</si>
  <si>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</si>
  <si>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</si>
  <si>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</si>
  <si>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</si>
  <si>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</si>
  <si>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</si>
  <si>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</si>
  <si>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</si>
  <si>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</si>
  <si>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</si>
  <si>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</si>
  <si>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</si>
  <si>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</si>
  <si>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</si>
  <si>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</si>
  <si>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</si>
  <si>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</si>
  <si>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</si>
  <si>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</si>
  <si>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</si>
  <si>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</si>
  <si>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</si>
  <si>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</si>
  <si>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</si>
  <si>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</si>
  <si>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</si>
  <si>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</si>
  <si>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</si>
  <si>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</si>
  <si>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</si>
  <si>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</si>
  <si>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</si>
  <si>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</si>
  <si>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</si>
  <si>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</si>
  <si>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</si>
  <si>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</si>
  <si>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</si>
  <si>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</si>
  <si>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</si>
  <si>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</si>
  <si>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</si>
  <si>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</si>
  <si>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</si>
  <si>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</si>
  <si>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</si>
  <si>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</si>
  <si>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</si>
  <si>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</si>
  <si>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</si>
  <si>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</si>
  <si>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</si>
  <si>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</si>
  <si>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</si>
  <si>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</si>
  <si>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</si>
  <si>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</si>
  <si>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</si>
  <si>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</si>
  <si>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</si>
  <si>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</si>
  <si>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</si>
  <si>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</si>
  <si>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</si>
  <si>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</si>
  <si>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</si>
  <si>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</si>
  <si>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</si>
  <si>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</si>
  <si>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</si>
  <si>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</si>
  <si>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</si>
  <si>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</si>
  <si>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</si>
  <si>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</si>
  <si>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</si>
  <si>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</si>
  <si>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</si>
  <si>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</si>
  <si>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</si>
  <si>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</si>
  <si>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</si>
  <si>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</si>
  <si>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</si>
  <si>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</si>
  <si>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</si>
  <si>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</si>
  <si>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</si>
  <si>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</si>
  <si>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</si>
  <si>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</si>
  <si>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</si>
  <si>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</si>
  <si>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</si>
  <si>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</si>
  <si>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</si>
  <si>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</si>
  <si>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</si>
  <si>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</si>
  <si>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</si>
  <si>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</si>
  <si>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</si>
  <si>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</si>
  <si>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</si>
  <si>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</si>
  <si>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</si>
  <si>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</si>
  <si>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</si>
  <si>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</si>
  <si>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</si>
  <si>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</si>
  <si>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</si>
  <si>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</si>
  <si>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</si>
  <si>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</si>
  <si>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</si>
  <si>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</si>
  <si>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</si>
  <si>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</si>
  <si>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</si>
  <si>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</si>
  <si>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</si>
  <si>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</si>
  <si>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</si>
  <si>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</si>
  <si>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</si>
  <si>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</si>
  <si>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</si>
  <si>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</si>
  <si>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</si>
  <si>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</si>
  <si>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</si>
  <si>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</si>
  <si>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</si>
  <si>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</si>
  <si>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</si>
  <si>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</si>
  <si>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</si>
  <si>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</si>
  <si>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</si>
  <si>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</si>
  <si>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</si>
  <si>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</si>
  <si>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</si>
  <si>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</si>
  <si>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</si>
  <si>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</si>
  <si>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</si>
  <si>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</si>
  <si>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</si>
  <si>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</si>
  <si>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</si>
  <si>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</si>
  <si>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</si>
  <si>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</si>
  <si>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</si>
  <si>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</si>
  <si>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</si>
  <si>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</si>
  <si>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</si>
  <si>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</si>
  <si>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</si>
  <si>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</si>
  <si>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</si>
  <si>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</si>
  <si>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</si>
  <si>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</si>
  <si>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</si>
  <si>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</si>
  <si>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</si>
  <si>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</si>
  <si>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</si>
  <si>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</si>
  <si>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</si>
  <si>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</si>
  <si>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</si>
  <si>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</si>
  <si>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</si>
  <si>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</si>
  <si>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</si>
  <si>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</si>
  <si>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</si>
  <si>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</si>
  <si>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</si>
  <si>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</si>
  <si>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</si>
  <si>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</si>
  <si>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</si>
  <si>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</si>
  <si>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</si>
  <si>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</si>
  <si>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</si>
  <si>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</si>
  <si>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</si>
  <si>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</si>
  <si>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</si>
  <si>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</si>
  <si>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</si>
  <si>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</si>
  <si>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</si>
  <si>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</si>
  <si>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</si>
  <si>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</si>
  <si>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</si>
  <si>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</si>
  <si>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</si>
  <si>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</si>
  <si>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</si>
  <si>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</si>
  <si>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</si>
  <si>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</si>
  <si>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</si>
  <si>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</si>
  <si>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</si>
  <si>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</si>
  <si>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</si>
  <si>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</si>
  <si>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</si>
  <si>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</si>
  <si>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</si>
  <si>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</si>
  <si>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</si>
  <si>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</si>
  <si>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</si>
  <si>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</si>
  <si>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</si>
  <si>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</si>
  <si>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</si>
  <si>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</si>
  <si>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</si>
  <si>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</si>
  <si>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</si>
  <si>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</si>
  <si>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</si>
  <si>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</si>
  <si>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</si>
  <si>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</si>
  <si>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</si>
  <si>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</si>
  <si>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</si>
  <si>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</si>
  <si>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</si>
  <si>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</si>
  <si>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</si>
  <si>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</si>
  <si>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</si>
  <si>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</si>
  <si>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</si>
  <si>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</si>
  <si>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</si>
  <si>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</si>
  <si>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</si>
  <si>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</si>
  <si>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</si>
  <si>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</si>
  <si>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</si>
  <si>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</si>
  <si>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</si>
  <si>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</si>
  <si>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</si>
  <si>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</si>
  <si>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</si>
  <si>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</si>
  <si>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</si>
  <si>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</si>
  <si>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</si>
  <si>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</si>
  <si>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</si>
  <si>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</si>
  <si>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</si>
  <si>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</si>
  <si>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</si>
  <si>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</si>
  <si>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</si>
  <si>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</si>
  <si>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</si>
  <si>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</si>
  <si>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</si>
  <si>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</si>
  <si>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</si>
  <si>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</si>
  <si>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</si>
  <si>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</si>
  <si>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</si>
  <si>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</si>
  <si>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</si>
  <si>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</si>
  <si>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</si>
  <si>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</si>
  <si>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</si>
  <si>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</si>
  <si>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</si>
  <si>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</si>
  <si>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</si>
  <si>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</si>
  <si>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</si>
  <si>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</si>
  <si>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</si>
  <si>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</si>
  <si>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</si>
  <si>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</si>
  <si>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</si>
  <si>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</si>
  <si>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</si>
  <si>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</si>
  <si>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</si>
  <si>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</si>
  <si>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</si>
  <si>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</si>
  <si>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</si>
  <si>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</si>
  <si>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</si>
  <si>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</si>
  <si>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</si>
  <si>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</si>
  <si>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</si>
  <si>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</si>
  <si>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</si>
  <si>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</si>
  <si>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</si>
  <si>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</si>
  <si>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</si>
  <si>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</si>
  <si>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</si>
  <si>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</si>
  <si>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</si>
  <si>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</si>
  <si>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</si>
  <si>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</si>
  <si>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</si>
  <si>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</si>
  <si>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</si>
  <si>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</si>
  <si>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</si>
  <si>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</si>
  <si>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</si>
  <si>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</si>
  <si>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</si>
  <si>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</si>
  <si>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</si>
  <si>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</si>
  <si>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</si>
  <si>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</si>
  <si>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</si>
  <si>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</si>
  <si>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</si>
  <si>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</si>
  <si>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</si>
  <si>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</si>
  <si>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</si>
  <si>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</si>
  <si>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</si>
  <si>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</si>
  <si>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</si>
  <si>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</si>
  <si>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</si>
  <si>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</si>
  <si>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</si>
  <si>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</si>
  <si>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</si>
  <si>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</si>
  <si>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</si>
  <si>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</si>
  <si>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</si>
  <si>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</si>
  <si>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</si>
  <si>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</si>
  <si>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</si>
  <si>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</si>
  <si>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</si>
  <si>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</si>
  <si>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</si>
  <si>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</si>
  <si>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</si>
  <si>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</si>
  <si>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</si>
  <si>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</si>
  <si>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</si>
  <si>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</si>
  <si>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</si>
  <si>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</si>
  <si>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</si>
  <si>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</si>
  <si>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</si>
  <si>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</si>
  <si>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</si>
  <si>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</si>
  <si>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</si>
  <si>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</si>
  <si>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</si>
  <si>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</si>
  <si>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</si>
  <si>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</si>
  <si>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</si>
  <si>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</si>
  <si>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</si>
  <si>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</si>
  <si>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</si>
  <si>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</si>
  <si>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</si>
  <si>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</si>
  <si>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</si>
  <si>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</si>
  <si>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</si>
  <si>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</si>
  <si>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</si>
  <si>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</si>
  <si>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</si>
  <si>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</si>
  <si>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</si>
  <si>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</si>
  <si>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</si>
  <si>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</si>
  <si>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</si>
  <si>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</si>
  <si>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</si>
  <si>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</si>
  <si>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</si>
  <si>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</si>
  <si>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</si>
  <si>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</si>
  <si>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</si>
  <si>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</si>
  <si>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</si>
  <si>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</si>
  <si>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</si>
  <si>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</si>
  <si>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</si>
  <si>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</si>
  <si>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</si>
  <si>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</si>
  <si>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</si>
  <si>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</si>
  <si>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</si>
  <si>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</si>
  <si>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</si>
  <si>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</si>
  <si>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</si>
  <si>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</si>
  <si>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</si>
  <si>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</si>
  <si>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</si>
  <si>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</si>
  <si>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</si>
  <si>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</si>
  <si>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</si>
  <si>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</si>
  <si>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</si>
  <si>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</si>
  <si>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</si>
  <si>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</si>
  <si>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</si>
  <si>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</si>
  <si>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</si>
  <si>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</si>
  <si>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</si>
  <si>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</si>
  <si>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</si>
  <si>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</si>
  <si>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</si>
  <si>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</si>
  <si>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</si>
  <si>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</si>
  <si>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</si>
  <si>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</si>
  <si>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</si>
  <si>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</si>
  <si>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</si>
  <si>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</si>
  <si>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</si>
  <si>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</si>
  <si>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</si>
  <si>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</si>
  <si>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</si>
  <si>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</si>
  <si>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</si>
  <si>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</si>
  <si>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</si>
  <si>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</si>
  <si>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</si>
  <si>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</si>
  <si>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</si>
  <si>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</si>
  <si>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</si>
  <si>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</si>
  <si>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</si>
  <si>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</si>
  <si>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</si>
  <si>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</si>
  <si>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</si>
  <si>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</si>
  <si>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</si>
  <si>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</si>
  <si>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</si>
  <si>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</si>
  <si>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</si>
  <si>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</si>
  <si>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</si>
  <si>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</si>
  <si>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</si>
  <si>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</si>
  <si>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</si>
  <si>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</si>
  <si>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</si>
  <si>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</si>
  <si>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</si>
  <si>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</si>
  <si>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</si>
  <si>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</si>
  <si>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</si>
  <si>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</si>
  <si>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</si>
  <si>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</si>
  <si>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</si>
  <si>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</si>
  <si>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</si>
  <si>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</si>
  <si>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</si>
  <si>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</si>
  <si>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</si>
  <si>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</si>
  <si>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</si>
  <si>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</si>
  <si>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</si>
  <si>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</si>
  <si>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</si>
  <si>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</si>
  <si>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</si>
  <si>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</si>
  <si>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</si>
  <si>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</si>
  <si>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</si>
  <si>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</si>
  <si>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</si>
  <si>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</si>
  <si>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</si>
  <si>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</si>
  <si>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</si>
  <si>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</si>
  <si>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</si>
  <si>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</si>
  <si>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</si>
  <si>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</si>
  <si>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</si>
  <si>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</si>
  <si>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</si>
  <si>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</si>
  <si>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</si>
  <si>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</si>
  <si>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</si>
  <si>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</si>
  <si>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</si>
  <si>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</si>
  <si>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</si>
  <si>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</si>
  <si>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</si>
  <si>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</si>
  <si>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</si>
  <si>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</si>
  <si>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</si>
  <si>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</si>
  <si>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</si>
  <si>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</si>
  <si>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</si>
  <si>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</si>
  <si>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</si>
  <si>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</si>
  <si>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</si>
  <si>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</si>
  <si>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</si>
  <si>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</si>
  <si>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</si>
  <si>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</si>
  <si>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</si>
  <si>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</si>
  <si>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</si>
  <si>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</si>
  <si>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</si>
  <si>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</si>
  <si>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</si>
  <si>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</si>
  <si>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</si>
  <si>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</si>
  <si>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</si>
  <si>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</si>
  <si>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</si>
  <si>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</si>
  <si>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</si>
  <si>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</si>
  <si>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</si>
  <si>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</si>
  <si>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</si>
  <si>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</si>
  <si>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</si>
  <si>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</si>
  <si>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</si>
  <si>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</si>
  <si>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</si>
  <si>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</si>
  <si>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</si>
  <si>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</si>
  <si>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</si>
  <si>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</si>
  <si>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</si>
  <si>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</si>
  <si>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</si>
  <si>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</si>
  <si>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</si>
  <si>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</si>
  <si>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</si>
  <si>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</si>
  <si>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</si>
  <si>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</si>
  <si>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</si>
  <si>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</si>
  <si>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</si>
  <si>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</si>
  <si>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</si>
  <si>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</si>
  <si>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</si>
  <si>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</si>
  <si>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</si>
  <si>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</si>
  <si>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</si>
  <si>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</si>
  <si>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</si>
  <si>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</si>
  <si>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</si>
  <si>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</si>
  <si>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</si>
  <si>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</si>
  <si>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</si>
  <si>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</si>
  <si>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</si>
  <si>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</si>
  <si>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</si>
  <si>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</si>
  <si>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</si>
  <si>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</si>
  <si>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</si>
  <si>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</si>
  <si>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</si>
  <si>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</si>
  <si>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</si>
  <si>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</si>
  <si>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</si>
  <si>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</si>
  <si>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</si>
  <si>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</si>
  <si>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</si>
  <si>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</si>
  <si>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</si>
  <si>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</si>
  <si>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</si>
  <si>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</si>
  <si>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</si>
  <si>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</si>
  <si>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</si>
  <si>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</si>
  <si>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</si>
  <si>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</si>
  <si>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</si>
  <si>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</si>
  <si>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</si>
  <si>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</si>
  <si>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</si>
  <si>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</si>
  <si>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</si>
  <si>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</si>
  <si>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</si>
  <si>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</si>
  <si>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</si>
  <si>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</si>
  <si>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</si>
  <si>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</si>
  <si>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</si>
  <si>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</si>
  <si>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</si>
  <si>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</si>
  <si>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</si>
  <si>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</si>
  <si>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</si>
  <si>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</si>
  <si>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</si>
  <si>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</si>
  <si>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</si>
  <si>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</si>
  <si>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</si>
  <si>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</si>
  <si>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</si>
  <si>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</si>
  <si>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</si>
  <si>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</si>
  <si>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</si>
  <si>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</si>
  <si>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</si>
  <si>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</si>
  <si>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</si>
  <si>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</si>
  <si>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</si>
  <si>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</si>
  <si>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</si>
  <si>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</si>
  <si>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</si>
  <si>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</si>
  <si>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</si>
  <si>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</si>
  <si>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</si>
  <si>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</si>
  <si>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</si>
  <si>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</si>
  <si>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</si>
  <si>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</si>
  <si>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</si>
  <si>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</si>
  <si>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</si>
  <si>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</si>
  <si>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</si>
  <si>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</si>
  <si>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</si>
  <si>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</si>
  <si>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</si>
  <si>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</si>
  <si>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</si>
  <si>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</si>
  <si>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</si>
  <si>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</si>
  <si>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</si>
  <si>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</si>
  <si>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</si>
  <si>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</si>
  <si>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</si>
  <si>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</si>
  <si>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</si>
  <si>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</si>
  <si>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</si>
  <si>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</si>
  <si>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</si>
  <si>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</si>
  <si>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</si>
  <si>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</si>
  <si>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</si>
  <si>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</si>
  <si>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</si>
  <si>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</si>
  <si>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</si>
  <si>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</si>
  <si>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</si>
  <si>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</si>
  <si>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</si>
  <si>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</si>
  <si>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</si>
  <si>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</si>
  <si>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</si>
  <si>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</si>
  <si>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</si>
  <si>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</si>
  <si>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</si>
  <si>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</si>
  <si>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</si>
  <si>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</si>
  <si>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</si>
  <si>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</si>
  <si>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</si>
  <si>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</si>
  <si>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</si>
  <si>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</si>
  <si>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</si>
  <si>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</si>
  <si>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</si>
  <si>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</si>
  <si>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</si>
  <si>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</si>
  <si>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</si>
  <si>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</si>
  <si>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</si>
  <si>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</si>
  <si>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</si>
  <si>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</si>
  <si>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</si>
  <si>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</si>
  <si>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</si>
  <si>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</si>
  <si>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</si>
  <si>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</si>
  <si>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</si>
  <si>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</si>
  <si>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</si>
  <si>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</si>
  <si>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</si>
  <si>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</si>
  <si>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</si>
  <si>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</si>
  <si>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</si>
  <si>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</si>
  <si>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</si>
  <si>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</si>
  <si>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</si>
  <si>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</si>
  <si>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</si>
  <si>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</si>
  <si>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</si>
  <si>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</si>
  <si>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</si>
  <si>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</si>
  <si>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</si>
  <si>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</si>
  <si>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</si>
  <si>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</si>
  <si>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</si>
  <si>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</si>
  <si>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</si>
  <si>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</si>
  <si>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</si>
  <si>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</si>
  <si>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</si>
  <si>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</si>
  <si>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</si>
  <si>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</si>
  <si>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</si>
  <si>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</si>
  <si>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</si>
  <si>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</si>
  <si>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</si>
  <si>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</si>
  <si>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</si>
  <si>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</si>
  <si>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</si>
  <si>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</si>
  <si>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</si>
  <si>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</si>
  <si>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</si>
  <si>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</si>
  <si>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</si>
  <si>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</si>
  <si>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</si>
  <si>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</si>
  <si>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</si>
  <si>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</si>
  <si>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</si>
  <si>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</si>
  <si>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</si>
  <si>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</si>
  <si>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</si>
  <si>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</si>
  <si>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</si>
  <si>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</si>
  <si>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</si>
  <si>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</si>
  <si>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</si>
  <si>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</si>
  <si>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</si>
  <si>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</si>
  <si>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</si>
  <si>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</si>
  <si>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</si>
  <si>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</si>
  <si>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</si>
  <si>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</si>
  <si>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</si>
  <si>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</si>
  <si>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</si>
  <si>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</si>
  <si>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</si>
  <si>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</si>
  <si>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</si>
  <si>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</si>
  <si>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</si>
  <si>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</si>
  <si>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</si>
  <si>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</si>
  <si>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</si>
  <si>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</si>
  <si>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</si>
  <si>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</si>
  <si>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</si>
  <si>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</si>
  <si>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</si>
  <si>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</si>
  <si>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</si>
  <si>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</si>
  <si>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</si>
  <si>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</si>
  <si>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</si>
  <si>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</si>
  <si>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</si>
  <si>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</si>
  <si>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</si>
  <si>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</si>
  <si>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</si>
  <si>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</si>
  <si>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</si>
  <si>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</si>
  <si>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</si>
  <si>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</si>
  <si>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</si>
  <si>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</si>
  <si>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</si>
  <si>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</si>
  <si>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</si>
  <si>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</si>
  <si>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</si>
  <si>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</si>
  <si>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</si>
  <si>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</si>
  <si>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</si>
  <si>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</si>
  <si>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</si>
  <si>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</si>
  <si>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</si>
  <si>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</si>
  <si>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</si>
  <si>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</si>
  <si>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</si>
  <si>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</si>
  <si>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</si>
  <si>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</si>
  <si>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</si>
  <si>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</si>
  <si>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</si>
  <si>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</si>
  <si>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</si>
  <si>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</si>
  <si>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</si>
  <si>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</si>
  <si>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</si>
  <si>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</si>
  <si>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</si>
  <si>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</si>
  <si>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</si>
  <si>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</si>
  <si>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</si>
  <si>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</si>
  <si>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</si>
  <si>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</si>
  <si>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</si>
  <si>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</si>
  <si>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</si>
  <si>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</si>
  <si>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</si>
  <si>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</si>
  <si>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</si>
  <si>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</si>
  <si>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</si>
  <si>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</si>
  <si>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</si>
  <si>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</si>
  <si>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</si>
  <si>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</si>
  <si>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</si>
  <si>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</si>
  <si>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</si>
  <si>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</si>
  <si>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</si>
  <si>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</si>
  <si>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</si>
  <si>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</si>
  <si>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</si>
  <si>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</si>
  <si>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</si>
  <si>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</si>
  <si>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</si>
  <si>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</si>
  <si>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</si>
  <si>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</si>
  <si>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</si>
  <si>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</si>
  <si>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</si>
  <si>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</si>
  <si>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</si>
  <si>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</si>
  <si>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</si>
  <si>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</si>
  <si>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</si>
  <si>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</si>
  <si>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</si>
  <si>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</si>
  <si>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</si>
  <si>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</si>
  <si>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</si>
  <si>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</si>
  <si>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</si>
  <si>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</si>
  <si>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</si>
  <si>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</si>
  <si>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</si>
  <si>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</si>
  <si>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</si>
  <si>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</si>
  <si>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</si>
  <si>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</si>
  <si>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</si>
  <si>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</si>
  <si>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</si>
  <si>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</si>
  <si>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</si>
  <si>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</si>
  <si>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</si>
  <si>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</si>
  <si>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</si>
  <si>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</si>
  <si>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</si>
  <si>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</si>
  <si>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</si>
  <si>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</si>
  <si>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</si>
  <si>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</si>
  <si>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</si>
  <si>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</si>
  <si>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</si>
  <si>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</si>
  <si>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</si>
  <si>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</si>
  <si>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</si>
  <si>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</si>
  <si>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</si>
  <si>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</si>
  <si>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</si>
  <si>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</si>
  <si>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</si>
  <si>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</si>
  <si>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</si>
  <si>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</si>
  <si>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</si>
  <si>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</si>
  <si>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</si>
  <si>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</si>
  <si>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</si>
  <si>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</si>
  <si>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</si>
  <si>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</si>
  <si>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</si>
  <si>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</si>
  <si>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</si>
  <si>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</si>
  <si>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</si>
  <si>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</si>
  <si>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</si>
  <si>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</si>
  <si>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</si>
  <si>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</si>
  <si>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</si>
  <si>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</si>
  <si>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</si>
  <si>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</si>
  <si>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</si>
  <si>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</si>
  <si>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</si>
  <si>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</si>
  <si>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</si>
  <si>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</si>
  <si>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</si>
  <si>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</si>
  <si>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</si>
  <si>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</si>
  <si>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</si>
  <si>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</si>
  <si>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</si>
  <si>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</si>
  <si>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</si>
  <si>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</si>
  <si>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</si>
  <si>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</si>
  <si>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</si>
  <si>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</si>
  <si>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</si>
  <si>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</si>
  <si>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</si>
  <si>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</si>
  <si>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</si>
  <si>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</si>
  <si>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</si>
  <si>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</si>
  <si>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</si>
  <si>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</si>
  <si>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</si>
  <si>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</si>
  <si>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</si>
  <si>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</si>
  <si>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</si>
  <si>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</si>
  <si>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</si>
  <si>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</si>
  <si>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</si>
  <si>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</si>
  <si>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</si>
  <si>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</si>
  <si>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</si>
  <si>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</si>
  <si>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</si>
  <si>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</si>
  <si>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</si>
  <si>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</si>
  <si>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</si>
  <si>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</si>
  <si>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</si>
  <si>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</si>
  <si>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</si>
  <si>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</si>
  <si>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</si>
  <si>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</si>
  <si>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</si>
  <si>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</si>
  <si>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</si>
  <si>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</si>
  <si>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</si>
  <si>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</si>
  <si>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</si>
  <si>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</si>
  <si>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</si>
  <si>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</si>
  <si>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</si>
  <si>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</si>
  <si>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</si>
  <si>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</si>
  <si>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</si>
  <si>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</si>
  <si>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</si>
  <si>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</si>
  <si>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</si>
  <si>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</si>
  <si>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</si>
  <si>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</si>
  <si>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</si>
  <si>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</si>
  <si>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</si>
  <si>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</si>
  <si>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</si>
  <si>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</si>
  <si>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</si>
  <si>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</si>
  <si>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</si>
  <si>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</si>
  <si>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</si>
  <si>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</si>
  <si>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</si>
  <si>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</si>
  <si>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</si>
  <si>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</si>
  <si>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</si>
  <si>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</si>
  <si>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</si>
  <si>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</si>
  <si>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</si>
  <si>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</si>
  <si>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</si>
  <si>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</si>
  <si>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</si>
  <si>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</si>
  <si>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</si>
  <si>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</si>
  <si>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</si>
  <si>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</si>
  <si>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</si>
  <si>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</si>
  <si>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</si>
  <si>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</si>
  <si>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</si>
  <si>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</si>
  <si>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</si>
  <si>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</si>
  <si>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</si>
  <si>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</si>
  <si>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</si>
  <si>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</si>
  <si>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</si>
  <si>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</si>
  <si>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</si>
  <si>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</si>
  <si>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</si>
  <si>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</si>
  <si>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</si>
  <si>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</si>
  <si>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</si>
  <si>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</si>
  <si>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</si>
  <si>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</si>
  <si>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</si>
  <si>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</si>
  <si>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</si>
  <si>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</si>
  <si>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</si>
  <si>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</si>
  <si>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</si>
  <si>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</si>
  <si>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</si>
  <si>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</si>
  <si>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</si>
  <si>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</si>
  <si>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</si>
  <si>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</si>
  <si>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</si>
  <si>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</si>
  <si>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</si>
  <si>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</si>
  <si>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</si>
  <si>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</si>
  <si>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</si>
  <si>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</si>
  <si>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</si>
  <si>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</si>
  <si>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</si>
  <si>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</si>
  <si>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</si>
  <si>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</si>
  <si>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</si>
  <si>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</si>
  <si>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</si>
  <si>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</si>
  <si>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</si>
  <si>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</si>
  <si>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</si>
  <si>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</si>
  <si>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</si>
  <si>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</si>
  <si>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</si>
  <si>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</si>
  <si>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</si>
  <si>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</si>
  <si>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</si>
  <si>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</si>
  <si>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</si>
  <si>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</si>
  <si>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</si>
  <si>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</si>
  <si>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</si>
  <si>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</si>
  <si>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</si>
  <si>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</si>
  <si>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</si>
  <si>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</si>
  <si>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</si>
  <si>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</si>
  <si>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</si>
  <si>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</si>
  <si>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</si>
  <si>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</si>
  <si>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</si>
  <si>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</si>
  <si>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</si>
  <si>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</si>
  <si>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</si>
  <si>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</si>
  <si>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</si>
  <si>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</si>
  <si>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</si>
  <si>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</si>
  <si>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</si>
  <si>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</si>
  <si>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</si>
  <si>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</si>
  <si>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</si>
  <si>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</si>
  <si>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</si>
  <si>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</si>
  <si>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</si>
  <si>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</si>
  <si>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</si>
  <si>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</si>
  <si>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</si>
  <si>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</si>
  <si>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</si>
  <si>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</si>
  <si>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</si>
  <si>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</si>
  <si>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</si>
  <si>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</si>
  <si>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</si>
  <si>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</si>
  <si>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</si>
  <si>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</si>
  <si>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</si>
  <si>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</si>
  <si>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</si>
  <si>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</si>
  <si>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</si>
  <si>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</si>
  <si>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</si>
  <si>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</si>
  <si>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</si>
  <si>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</si>
  <si>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</si>
  <si>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</si>
  <si>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</si>
  <si>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</si>
  <si>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</si>
  <si>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</si>
  <si>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</si>
  <si>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</si>
  <si>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</si>
  <si>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</si>
  <si>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</si>
  <si>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</si>
  <si>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</si>
  <si>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</si>
  <si>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</si>
  <si>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</si>
  <si>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</si>
  <si>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</si>
  <si>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</si>
  <si>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</si>
  <si>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</si>
  <si>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</si>
  <si>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</si>
  <si>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</si>
  <si>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</si>
  <si>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</si>
  <si>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</si>
  <si>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</si>
  <si>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</si>
  <si>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</si>
  <si>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</si>
  <si>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</si>
  <si>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</si>
  <si>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</si>
  <si>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</si>
  <si>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</si>
  <si>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</si>
  <si>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</si>
  <si>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</si>
  <si>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</si>
  <si>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</si>
  <si>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</si>
  <si>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</si>
  <si>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</si>
  <si>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</si>
  <si>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</si>
  <si>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</si>
  <si>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</si>
  <si>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</si>
  <si>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</si>
  <si>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</si>
  <si>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</si>
  <si>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</si>
  <si>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</si>
  <si>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</si>
  <si>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</si>
  <si>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</si>
  <si>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</si>
  <si>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</si>
  <si>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</si>
  <si>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</si>
  <si>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</si>
  <si>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</si>
  <si>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</si>
  <si>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</si>
  <si>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</si>
  <si>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</si>
  <si>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</si>
  <si>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</si>
  <si>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</si>
  <si>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</si>
  <si>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</si>
  <si>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</si>
  <si>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</si>
  <si>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</si>
  <si>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</si>
  <si>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</si>
  <si>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</si>
  <si>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</si>
  <si>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</si>
  <si>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</si>
  <si>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</si>
  <si>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</si>
  <si>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</si>
  <si>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</si>
  <si>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</si>
  <si>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</si>
  <si>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</si>
  <si>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</si>
  <si>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</si>
  <si>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</si>
  <si>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</si>
  <si>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</si>
  <si>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</si>
  <si>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</si>
  <si>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</si>
  <si>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</si>
  <si>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</si>
  <si>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</si>
  <si>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</si>
  <si>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</si>
  <si>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</si>
  <si>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</si>
  <si>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</si>
  <si>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</si>
  <si>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</si>
  <si>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</si>
  <si>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</si>
  <si>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</si>
  <si>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</si>
  <si>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</si>
  <si>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</si>
  <si>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</si>
  <si>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</si>
  <si>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</si>
  <si>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</si>
  <si>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</si>
  <si>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</si>
  <si>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</si>
  <si>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</si>
  <si>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</si>
  <si>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</si>
  <si>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</si>
  <si>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</si>
  <si>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</si>
  <si>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</si>
  <si>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</si>
  <si>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</si>
  <si>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</si>
  <si>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</si>
  <si>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</si>
  <si>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</si>
  <si>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</si>
  <si>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</si>
  <si>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</si>
  <si>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</si>
  <si>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</si>
  <si>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</si>
  <si>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</si>
  <si>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</si>
  <si>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</si>
  <si>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</si>
  <si>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</si>
  <si>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</si>
  <si>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</si>
  <si>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</si>
  <si>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</si>
  <si>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</si>
  <si>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</si>
  <si>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</si>
  <si>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</si>
  <si>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</si>
  <si>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</si>
  <si>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</si>
  <si>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</si>
  <si>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</si>
  <si>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</si>
  <si>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</si>
  <si>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</si>
  <si>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</si>
  <si>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</si>
  <si>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</si>
  <si>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</si>
  <si>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</si>
  <si>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</si>
  <si>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</si>
  <si>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</si>
  <si>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</si>
  <si>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</si>
  <si>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</si>
  <si>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</si>
  <si>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</si>
  <si>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</si>
  <si>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</si>
  <si>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</si>
  <si>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</si>
  <si>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</si>
  <si>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</si>
  <si>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</si>
  <si>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</si>
  <si>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</si>
  <si>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</si>
  <si>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</si>
  <si>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</si>
  <si>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</si>
  <si>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</si>
  <si>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</si>
  <si>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</si>
  <si>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</si>
  <si>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</si>
  <si>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</si>
  <si>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</si>
  <si>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</si>
  <si>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</si>
  <si>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</si>
  <si>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</si>
  <si>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</si>
  <si>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</si>
  <si>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</si>
  <si>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</si>
  <si>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</si>
  <si>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</si>
  <si>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</si>
  <si>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</si>
  <si>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</si>
  <si>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</si>
  <si>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</si>
  <si>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</si>
  <si>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</si>
  <si>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</si>
  <si>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</si>
  <si>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</si>
  <si>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</si>
  <si>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</si>
  <si>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</si>
  <si>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</si>
  <si>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</si>
  <si>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</si>
  <si>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</si>
  <si>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</si>
  <si>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</si>
  <si>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</si>
  <si>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</si>
  <si>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</si>
  <si>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</si>
  <si>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</si>
  <si>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</si>
  <si>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</si>
  <si>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</si>
  <si>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</si>
  <si>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</si>
  <si>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</si>
  <si>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</si>
  <si>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</si>
  <si>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</si>
  <si>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</si>
  <si>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</si>
  <si>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</si>
  <si>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</si>
  <si>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</si>
  <si>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</si>
  <si>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</si>
  <si>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</si>
  <si>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</si>
  <si>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</si>
  <si>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</si>
  <si>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</si>
  <si>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</si>
  <si>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</si>
  <si>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</si>
  <si>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</si>
  <si>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</si>
  <si>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</si>
  <si>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</si>
  <si>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</si>
  <si>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</si>
  <si>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</si>
  <si>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</si>
  <si>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</si>
  <si>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</si>
  <si>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</si>
  <si>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</si>
  <si>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</si>
  <si>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</si>
  <si>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</si>
  <si>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</si>
  <si>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</si>
  <si>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</si>
  <si>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</si>
  <si>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</si>
  <si>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</si>
  <si>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</si>
  <si>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</si>
  <si>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</si>
  <si>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</si>
  <si>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</si>
  <si>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</si>
  <si>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</si>
  <si>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</si>
  <si>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</si>
  <si>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</si>
  <si>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</si>
  <si>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</si>
  <si>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</si>
  <si>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</si>
  <si>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</si>
  <si>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</si>
  <si>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</si>
  <si>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</si>
  <si>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</si>
  <si>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</si>
  <si>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</si>
  <si>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</si>
  <si>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</si>
  <si>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</si>
  <si>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</si>
  <si>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</si>
  <si>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</si>
  <si>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</si>
  <si>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</si>
  <si>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</si>
  <si>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</si>
  <si>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</si>
  <si>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</si>
  <si>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</si>
  <si>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</si>
  <si>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</si>
  <si>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</si>
  <si>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</si>
  <si>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</si>
  <si>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</si>
  <si>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</si>
  <si>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</si>
  <si>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</si>
  <si>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</si>
  <si>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</si>
  <si>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</si>
  <si>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</si>
  <si>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</si>
  <si>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</si>
  <si>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</si>
  <si>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</si>
  <si>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</si>
  <si>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</si>
  <si>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</si>
  <si>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</si>
  <si>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</si>
  <si>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</si>
  <si>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</si>
  <si>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</si>
  <si>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</si>
  <si>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</si>
  <si>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</si>
  <si>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</si>
  <si>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</si>
  <si>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</si>
  <si>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</si>
  <si>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</si>
  <si>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</si>
  <si>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</si>
  <si>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</si>
  <si>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</si>
  <si>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</si>
  <si>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</si>
  <si>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</si>
  <si>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</si>
  <si>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</si>
  <si>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</si>
  <si>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</si>
  <si>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</si>
  <si>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</si>
  <si>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</si>
  <si>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</si>
  <si>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</si>
  <si>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</si>
  <si>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</si>
  <si>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</si>
  <si>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</si>
  <si>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</si>
  <si>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</si>
  <si>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</si>
  <si>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</si>
  <si>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</si>
  <si>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</si>
  <si>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</si>
  <si>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</si>
  <si>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</si>
  <si>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</si>
  <si>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</si>
  <si>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</si>
  <si>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</si>
  <si>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</si>
  <si>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</si>
  <si>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</si>
  <si>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</si>
  <si>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</si>
  <si>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</si>
  <si>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</si>
  <si>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</si>
  <si>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</si>
  <si>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</si>
  <si>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</si>
  <si>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</si>
  <si>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</si>
  <si>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</si>
  <si>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</si>
  <si>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</si>
  <si>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</si>
  <si>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</si>
  <si>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</si>
  <si>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</si>
  <si>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</si>
  <si>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</si>
  <si>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</si>
  <si>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</si>
  <si>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</si>
  <si>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</si>
  <si>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</si>
  <si>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</si>
  <si>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</si>
  <si>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</si>
  <si>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</si>
  <si>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</si>
  <si>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</si>
  <si>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</si>
  <si>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</si>
  <si>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</si>
  <si>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</si>
  <si>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</si>
  <si>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</si>
  <si>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</si>
  <si>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</si>
  <si>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</si>
  <si>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</si>
  <si>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</si>
  <si>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</si>
  <si>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</si>
  <si>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</si>
  <si>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</si>
  <si>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</si>
  <si>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</si>
  <si>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</si>
  <si>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</si>
  <si>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</si>
  <si>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</si>
  <si>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</si>
  <si>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</si>
  <si>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</si>
  <si>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</si>
  <si>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</si>
  <si>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</si>
  <si>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</si>
  <si>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</si>
  <si>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</si>
  <si>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</si>
  <si>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</si>
  <si>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</si>
  <si>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</si>
  <si>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</si>
  <si>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</si>
  <si>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</si>
  <si>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</si>
  <si>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</si>
  <si>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</si>
  <si>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</si>
  <si>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</si>
  <si>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</si>
  <si>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</si>
  <si>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</si>
  <si>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</si>
  <si>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</si>
  <si>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</si>
  <si>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</si>
  <si>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</si>
  <si>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</si>
  <si>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</si>
  <si>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</si>
  <si>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</si>
  <si>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</si>
  <si>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</si>
  <si>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</si>
  <si>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</si>
  <si>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</si>
  <si>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</si>
  <si>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</si>
  <si>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</si>
  <si>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</si>
  <si>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</si>
  <si>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</si>
  <si>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</si>
  <si>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</si>
  <si>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</si>
  <si>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</si>
  <si>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</si>
  <si>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</si>
  <si>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</si>
  <si>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</si>
  <si>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</si>
  <si>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</si>
  <si>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</si>
  <si>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</si>
  <si>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</si>
  <si>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</si>
  <si>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</si>
  <si>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</si>
  <si>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</si>
  <si>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</si>
  <si>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</si>
  <si>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</si>
  <si>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</si>
  <si>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</si>
  <si>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</si>
  <si>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</si>
  <si>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</si>
  <si>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</si>
  <si>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</si>
  <si>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</si>
  <si>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</si>
  <si>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</si>
  <si>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</si>
  <si>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</si>
  <si>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</si>
  <si>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</si>
  <si>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</si>
  <si>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</si>
  <si>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</si>
  <si>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</si>
  <si>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</si>
  <si>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</si>
  <si>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</si>
  <si>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</si>
  <si>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</si>
  <si>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</si>
  <si>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</si>
  <si>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</si>
  <si>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</si>
  <si>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</si>
  <si>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</si>
  <si>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</si>
  <si>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</si>
  <si>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</si>
  <si>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</si>
  <si>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</si>
  <si>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</si>
  <si>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</si>
  <si>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</si>
  <si>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</si>
  <si>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</si>
  <si>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</si>
  <si>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</si>
  <si>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</si>
  <si>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</si>
  <si>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</si>
  <si>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</si>
  <si>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</si>
  <si>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</si>
  <si>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</si>
  <si>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</si>
  <si>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</si>
  <si>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</si>
  <si>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</si>
  <si>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</si>
  <si>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</si>
  <si>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</si>
  <si>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</si>
  <si>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</si>
  <si>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</si>
  <si>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</si>
  <si>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</si>
  <si>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</si>
  <si>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</si>
  <si>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</si>
  <si>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</si>
  <si>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</si>
  <si>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</si>
  <si>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</si>
  <si>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</si>
  <si>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</si>
  <si>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</si>
  <si>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</si>
  <si>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</si>
  <si>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</si>
  <si>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</si>
  <si>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</si>
  <si>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</si>
  <si>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</si>
  <si>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</si>
  <si>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</si>
  <si>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</si>
  <si>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</si>
  <si>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</si>
  <si>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</si>
  <si>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</si>
  <si>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</si>
  <si>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</si>
  <si>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</si>
  <si>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</si>
  <si>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</si>
  <si>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</si>
  <si>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</si>
  <si>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</si>
  <si>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</si>
  <si>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</si>
  <si>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</si>
  <si>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</si>
  <si>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</si>
  <si>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</si>
  <si>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</si>
  <si>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</si>
  <si>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</si>
  <si>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</si>
  <si>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</si>
  <si>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</si>
  <si>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</si>
  <si>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</si>
  <si>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</si>
  <si>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</si>
  <si>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</si>
  <si>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</si>
  <si>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</si>
  <si>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</si>
  <si>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</si>
  <si>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</si>
  <si>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</si>
  <si>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</si>
  <si>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</si>
  <si>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</si>
  <si>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</si>
  <si>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</si>
  <si>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</si>
  <si>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</si>
  <si>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</si>
  <si>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</si>
  <si>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</si>
  <si>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</si>
  <si>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</si>
  <si>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</si>
  <si>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</si>
  <si>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</si>
  <si>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</si>
  <si>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</si>
  <si>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</si>
  <si>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</si>
  <si>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</si>
  <si>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</si>
  <si>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</si>
  <si>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</si>
  <si>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</si>
  <si>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</si>
  <si>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</si>
  <si>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</si>
  <si>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</si>
  <si>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</si>
  <si>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</si>
  <si>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</si>
  <si>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</si>
  <si>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</si>
  <si>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</si>
  <si>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</si>
  <si>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</si>
  <si>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</si>
  <si>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</si>
  <si>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</si>
  <si>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</si>
  <si>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</si>
  <si>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</si>
  <si>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</si>
  <si>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</si>
  <si>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</si>
  <si>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</si>
  <si>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</si>
  <si>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</si>
  <si>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</si>
  <si>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</si>
  <si>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</si>
  <si>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</si>
  <si>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</si>
  <si>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</si>
  <si>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</si>
  <si>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</si>
  <si>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</si>
  <si>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</si>
  <si>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</si>
  <si>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</si>
  <si>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</si>
  <si>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</si>
  <si>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</si>
  <si>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</si>
  <si>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</si>
  <si>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</si>
  <si>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</si>
  <si>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</si>
  <si>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</si>
  <si>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</si>
  <si>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</si>
  <si>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</si>
  <si>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</si>
  <si>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</si>
  <si>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</si>
  <si>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</si>
  <si>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</si>
  <si>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</si>
  <si>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</si>
  <si>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</si>
  <si>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</si>
  <si>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</si>
  <si>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</si>
  <si>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</si>
  <si>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</si>
  <si>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</si>
  <si>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</si>
  <si>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</si>
  <si>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</si>
  <si>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</si>
  <si>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</si>
  <si>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</si>
  <si>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</si>
  <si>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</si>
  <si>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</si>
  <si>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</si>
  <si>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</si>
  <si>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</si>
  <si>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</si>
  <si>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</si>
  <si>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</si>
  <si>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</si>
  <si>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</si>
  <si>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</si>
  <si>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</si>
  <si>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</si>
  <si>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</si>
  <si>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</si>
  <si>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</si>
  <si>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</si>
  <si>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</si>
  <si>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</si>
  <si>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</si>
  <si>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</si>
  <si>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</si>
  <si>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</si>
  <si>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</si>
  <si>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</si>
  <si>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</si>
  <si>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</si>
  <si>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</si>
  <si>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</si>
  <si>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</si>
  <si>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</si>
  <si>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</si>
  <si>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</si>
  <si>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</si>
  <si>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</si>
  <si>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</si>
  <si>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</si>
  <si>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</si>
  <si>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</si>
  <si>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</si>
  <si>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</si>
  <si>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</si>
  <si>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</si>
  <si>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</si>
  <si>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</si>
  <si>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</si>
  <si>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</si>
  <si>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</si>
  <si>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</si>
  <si>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</si>
  <si>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</si>
  <si>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</si>
  <si>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</si>
  <si>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</si>
  <si>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</si>
  <si>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</si>
  <si>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</si>
  <si>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</si>
  <si>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</si>
  <si>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</si>
  <si>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</si>
  <si>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</si>
  <si>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</si>
  <si>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</si>
  <si>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</si>
  <si>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</si>
  <si>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</si>
  <si>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</si>
  <si>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</si>
  <si>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</si>
  <si>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</si>
  <si>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</si>
  <si>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</si>
  <si>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</si>
  <si>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</si>
  <si>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</si>
  <si>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</si>
  <si>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</si>
  <si>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</si>
  <si>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</si>
  <si>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</si>
  <si>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</si>
  <si>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</si>
  <si>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</si>
  <si>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</si>
  <si>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</si>
  <si>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</si>
  <si>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</si>
  <si>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</si>
  <si>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</si>
  <si>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</si>
  <si>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</si>
  <si>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</si>
  <si>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</si>
  <si>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</si>
  <si>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</si>
  <si>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</si>
  <si>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</si>
  <si>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</si>
  <si>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</si>
  <si>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</si>
  <si>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</si>
  <si>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</si>
  <si>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</si>
  <si>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</si>
  <si>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</si>
  <si>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</si>
  <si>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</si>
  <si>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</si>
  <si>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</si>
  <si>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</si>
  <si>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</si>
  <si>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</si>
  <si>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</si>
  <si>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</si>
  <si>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</si>
  <si>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</si>
  <si>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</si>
  <si>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</si>
  <si>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</si>
  <si>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</si>
  <si>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</si>
  <si>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</si>
  <si>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</si>
  <si>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</si>
  <si>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</si>
  <si>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</si>
  <si>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</si>
  <si>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</si>
  <si>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</si>
  <si>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</si>
  <si>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</si>
  <si>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</si>
  <si>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</si>
  <si>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</si>
  <si>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</si>
  <si>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</si>
  <si>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</si>
  <si>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</si>
  <si>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</si>
  <si>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</si>
  <si>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</si>
  <si>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</si>
  <si>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</si>
  <si>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</si>
  <si>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</si>
  <si>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</si>
  <si>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</si>
  <si>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</si>
  <si>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</si>
  <si>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</si>
  <si>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</si>
  <si>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</si>
  <si>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</si>
  <si>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</si>
  <si>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</si>
  <si>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</si>
  <si>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</si>
  <si>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</si>
  <si>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</si>
  <si>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</si>
  <si>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</si>
  <si>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</si>
  <si>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</si>
  <si>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</si>
  <si>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</si>
  <si>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</si>
  <si>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</si>
  <si>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</si>
  <si>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</si>
  <si>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</si>
  <si>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</si>
  <si>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</si>
  <si>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</si>
  <si>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</si>
  <si>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</si>
  <si>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</si>
  <si>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</si>
  <si>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</si>
  <si>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</si>
  <si>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</si>
  <si>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</si>
  <si>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</si>
  <si>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</si>
  <si>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</si>
  <si>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</si>
  <si>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</si>
  <si>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</si>
  <si>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</si>
  <si>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</si>
  <si>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</si>
  <si>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</si>
  <si>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</si>
  <si>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</si>
  <si>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</si>
  <si>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</si>
  <si>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</si>
  <si>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</si>
  <si>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</si>
  <si>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</si>
  <si>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</si>
  <si>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</si>
  <si>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</si>
  <si>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</si>
  <si>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</si>
  <si>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</si>
  <si>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</si>
  <si>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</si>
  <si>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</si>
  <si>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</si>
  <si>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</si>
  <si>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</si>
  <si>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</si>
  <si>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</si>
  <si>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</si>
  <si>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</si>
  <si>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</si>
  <si>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</si>
  <si>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</si>
  <si>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</si>
  <si>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</si>
  <si>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</si>
  <si>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</si>
  <si>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</si>
  <si>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</si>
  <si>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</si>
  <si>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</si>
  <si>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</si>
  <si>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</si>
  <si>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</si>
  <si>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</si>
  <si>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</si>
  <si>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</si>
  <si>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</si>
  <si>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</si>
  <si>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</si>
  <si>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</si>
  <si>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</si>
  <si>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</si>
  <si>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</si>
  <si>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</si>
  <si>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</si>
  <si>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</si>
  <si>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</si>
  <si>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</si>
  <si>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</si>
  <si>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</si>
  <si>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</si>
  <si>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</si>
  <si>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</si>
  <si>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</si>
  <si>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</si>
  <si>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</si>
  <si>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</si>
  <si>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</si>
  <si>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</si>
  <si>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</si>
  <si>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</si>
  <si>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</si>
  <si>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</si>
  <si>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</si>
  <si>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</si>
  <si>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</si>
  <si>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</si>
  <si>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</si>
  <si>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</si>
  <si>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</si>
  <si>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</si>
  <si>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</si>
  <si>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</si>
  <si>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</si>
  <si>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</si>
  <si>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</si>
  <si>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</si>
  <si>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</si>
  <si>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</si>
  <si>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</si>
  <si>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</si>
  <si>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</si>
  <si>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</si>
  <si>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</si>
  <si>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</si>
  <si>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</si>
  <si>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</si>
  <si>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</si>
  <si>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</si>
  <si>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</si>
  <si>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</si>
  <si>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</si>
  <si>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</si>
  <si>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</si>
  <si>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</si>
  <si>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</si>
  <si>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</si>
  <si>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</si>
  <si>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</si>
  <si>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</si>
  <si>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</si>
  <si>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</si>
  <si>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</si>
  <si>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</si>
  <si>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</si>
  <si>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</si>
  <si>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</si>
  <si>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</si>
  <si>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</si>
  <si>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</si>
  <si>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</si>
  <si>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</si>
  <si>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</si>
  <si>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</si>
  <si>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</si>
  <si>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</si>
  <si>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</si>
  <si>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</si>
  <si>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</si>
  <si>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</si>
  <si>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</si>
  <si>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</si>
  <si>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</si>
  <si>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</si>
  <si>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</si>
  <si>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</si>
  <si>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</si>
  <si>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</si>
  <si>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</si>
  <si>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</si>
  <si>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</si>
  <si>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</si>
  <si>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</si>
  <si>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</si>
  <si>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</si>
  <si>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</si>
  <si>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</si>
  <si>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</si>
  <si>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</si>
  <si>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</si>
  <si>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</si>
  <si>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</si>
  <si>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</si>
  <si>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</si>
  <si>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</si>
  <si>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</si>
  <si>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</si>
  <si>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</si>
  <si>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</si>
  <si>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</si>
  <si>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</si>
  <si>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</si>
  <si>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</si>
  <si>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</si>
  <si>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</si>
  <si>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</si>
  <si>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</si>
  <si>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</si>
  <si>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</si>
  <si>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</si>
  <si>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</si>
  <si>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</si>
  <si>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</si>
  <si>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</si>
  <si>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</si>
  <si>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</si>
  <si>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</si>
  <si>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</si>
  <si>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</si>
  <si>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</si>
  <si>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</si>
  <si>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</si>
  <si>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</si>
  <si>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</si>
  <si>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</si>
  <si>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</si>
  <si>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</si>
  <si>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</si>
  <si>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</si>
  <si>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</si>
  <si>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</si>
  <si>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</si>
  <si>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</si>
  <si>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</si>
  <si>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</si>
  <si>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</si>
  <si>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</si>
  <si>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</si>
  <si>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</si>
  <si>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</si>
  <si>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</si>
  <si>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</si>
  <si>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</si>
  <si>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</si>
  <si>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</si>
  <si>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</si>
  <si>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</si>
  <si>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</si>
  <si>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</si>
  <si>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</si>
  <si>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</si>
  <si>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</si>
  <si>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</si>
  <si>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</si>
  <si>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</si>
  <si>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</si>
  <si>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</si>
  <si>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</si>
  <si>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</si>
  <si>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</si>
  <si>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</si>
  <si>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</si>
  <si>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</si>
  <si>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</si>
  <si>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</si>
  <si>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</si>
  <si>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</si>
  <si>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</si>
  <si>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</si>
  <si>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</si>
  <si>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</si>
  <si>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</si>
  <si>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</si>
  <si>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</si>
  <si>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</si>
  <si>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</si>
  <si>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</si>
  <si>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</si>
  <si>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</si>
  <si>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</si>
  <si>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</si>
  <si>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</si>
  <si>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</si>
  <si>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</si>
  <si>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</si>
  <si>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</si>
  <si>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</si>
  <si>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</si>
  <si>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</si>
  <si>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</si>
  <si>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</si>
  <si>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</si>
  <si>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</si>
  <si>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</si>
  <si>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</si>
  <si>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</si>
  <si>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</si>
  <si>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</si>
  <si>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</si>
  <si>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</si>
  <si>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</si>
  <si>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</si>
  <si>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</si>
  <si>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</si>
  <si>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</si>
  <si>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</si>
  <si>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</si>
  <si>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</si>
  <si>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</si>
  <si>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</si>
  <si>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</si>
  <si>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</si>
  <si>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</si>
  <si>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</si>
  <si>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</si>
  <si>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</si>
  <si>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</si>
  <si>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</si>
  <si>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</si>
  <si>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</si>
  <si>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</si>
  <si>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</si>
  <si>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</si>
  <si>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</si>
  <si>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</si>
  <si>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</si>
  <si>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</si>
  <si>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</si>
  <si>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</si>
  <si>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</si>
  <si>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</si>
  <si>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</si>
  <si>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</si>
  <si>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</si>
  <si>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</si>
  <si>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</si>
  <si>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</si>
  <si>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</si>
  <si>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</si>
  <si>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</si>
  <si>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</si>
  <si>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</si>
  <si>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</si>
  <si>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</si>
  <si>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</si>
  <si>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</si>
  <si>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</si>
  <si>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</si>
  <si>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</si>
  <si>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</si>
  <si>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</si>
  <si>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</si>
  <si>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</si>
  <si>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</si>
  <si>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</si>
  <si>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</si>
  <si>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</si>
  <si>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</si>
  <si>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</si>
  <si>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</si>
  <si>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</si>
  <si>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</si>
  <si>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</si>
  <si>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</si>
  <si>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</si>
  <si>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</si>
  <si>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</si>
  <si>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</si>
  <si>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</si>
  <si>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</si>
  <si>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</si>
  <si>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</si>
  <si>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</si>
  <si>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</si>
  <si>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</si>
  <si>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</si>
  <si>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</si>
  <si>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</si>
  <si>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</si>
  <si>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</si>
  <si>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</si>
  <si>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</si>
  <si>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</si>
  <si>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</si>
  <si>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</si>
  <si>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</si>
  <si>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</si>
  <si>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</si>
  <si>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</si>
  <si>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</si>
  <si>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</si>
  <si>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</si>
  <si>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</si>
  <si>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</si>
  <si>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</si>
  <si>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</si>
  <si>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</si>
  <si>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</si>
  <si>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</si>
  <si>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</si>
  <si>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</si>
  <si>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</si>
  <si>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</si>
  <si>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</si>
  <si>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</si>
  <si>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</si>
  <si>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</si>
  <si>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</si>
  <si>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</si>
  <si>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</si>
  <si>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</si>
  <si>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</si>
  <si>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</si>
  <si>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</si>
  <si>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</si>
  <si>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</si>
  <si>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</si>
  <si>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</si>
  <si>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</si>
  <si>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</si>
  <si>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</si>
  <si>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</si>
  <si>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</si>
  <si>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</si>
  <si>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</si>
  <si>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</si>
  <si>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</si>
  <si>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</si>
  <si>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</si>
  <si>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</si>
  <si>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</si>
  <si>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</si>
  <si>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</si>
  <si>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</si>
  <si>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</si>
  <si>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</si>
  <si>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</si>
  <si>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</si>
  <si>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</si>
  <si>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</si>
  <si>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</si>
  <si>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</si>
  <si>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</si>
  <si>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</si>
  <si>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</si>
  <si>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</si>
  <si>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</si>
  <si>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</si>
  <si>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</si>
  <si>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</si>
  <si>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</si>
  <si>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</si>
  <si>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</si>
  <si>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</si>
  <si>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</si>
  <si>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</si>
  <si>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</si>
  <si>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</si>
  <si>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</si>
  <si>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</si>
  <si>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</si>
  <si>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</si>
  <si>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</si>
  <si>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</si>
  <si>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</si>
  <si>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</si>
  <si>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</si>
  <si>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</si>
  <si>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</si>
  <si>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</si>
  <si>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</si>
  <si>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</si>
  <si>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</si>
  <si>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</si>
  <si>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</si>
  <si>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</si>
  <si>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</si>
  <si>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</si>
  <si>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</si>
  <si>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</si>
  <si>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</si>
  <si>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</si>
  <si>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</si>
  <si>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</si>
  <si>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</si>
  <si>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</si>
  <si>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</si>
  <si>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</si>
  <si>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</si>
  <si>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</si>
  <si>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</si>
  <si>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</si>
  <si>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</si>
  <si>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</si>
  <si>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</si>
  <si>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</si>
  <si>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</si>
  <si>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</si>
  <si>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</si>
  <si>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</si>
  <si>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</si>
  <si>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</si>
  <si>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</si>
  <si>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</si>
  <si>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</si>
  <si>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</si>
  <si>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</si>
  <si>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</si>
  <si>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</si>
  <si>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</si>
  <si>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</si>
  <si>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</si>
  <si>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</si>
  <si>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</si>
  <si>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</si>
  <si>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</si>
  <si>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</si>
  <si>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</si>
  <si>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</si>
  <si>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</si>
  <si>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</si>
  <si>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</si>
  <si>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</si>
  <si>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</si>
  <si>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</si>
  <si>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</si>
  <si>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</si>
  <si>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</si>
  <si>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</si>
  <si>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</si>
  <si>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</si>
  <si>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</si>
  <si>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</si>
  <si>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</si>
  <si>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</si>
  <si>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</si>
  <si>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</si>
  <si>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</si>
  <si>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</si>
  <si>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</si>
  <si>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</si>
  <si>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</si>
  <si>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</si>
  <si>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</si>
  <si>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</si>
  <si>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</si>
  <si>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</si>
  <si>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</si>
  <si>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</si>
  <si>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</si>
  <si>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</si>
  <si>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</si>
  <si>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</si>
  <si>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</si>
  <si>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</si>
  <si>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</si>
  <si>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</si>
  <si>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</si>
  <si>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</si>
  <si>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</si>
  <si>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</si>
  <si>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</si>
  <si>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</si>
  <si>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</si>
  <si>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</si>
  <si>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</si>
  <si>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</si>
  <si>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</si>
  <si>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</si>
  <si>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</si>
  <si>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</si>
  <si>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</si>
  <si>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</si>
  <si>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</si>
  <si>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</si>
  <si>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</si>
  <si>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</si>
  <si>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</si>
  <si>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</si>
  <si>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</si>
  <si>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</si>
  <si>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</si>
  <si>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</si>
  <si>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</si>
  <si>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</si>
  <si>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</si>
  <si>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</si>
  <si>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</si>
  <si>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</si>
  <si>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</si>
  <si>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</si>
  <si>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</si>
  <si>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</si>
  <si>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</si>
  <si>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</si>
  <si>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</si>
  <si>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</si>
  <si>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</si>
  <si>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</si>
  <si>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</si>
  <si>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</si>
  <si>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</si>
  <si>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</si>
  <si>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</si>
  <si>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</si>
  <si>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</si>
  <si>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</si>
  <si>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</si>
  <si>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</si>
  <si>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</si>
  <si>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</si>
  <si>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</si>
  <si>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</si>
  <si>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</si>
  <si>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</si>
  <si>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</si>
  <si>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</si>
  <si>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</si>
  <si>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</si>
  <si>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</si>
  <si>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</si>
  <si>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</si>
  <si>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</si>
  <si>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</si>
  <si>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</si>
  <si>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</si>
  <si>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</si>
  <si>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</si>
  <si>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</si>
  <si>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</si>
  <si>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</si>
  <si>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</si>
  <si>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</si>
  <si>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</si>
  <si>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</si>
  <si>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</si>
  <si>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</si>
  <si>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</si>
  <si>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</si>
  <si>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</si>
  <si>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</si>
  <si>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</si>
  <si>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</si>
  <si>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</si>
  <si>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</si>
  <si>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</si>
  <si>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</si>
  <si>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</si>
  <si>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</si>
  <si>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</si>
  <si>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</si>
  <si>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</si>
  <si>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</si>
  <si>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</si>
  <si>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</si>
  <si>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</si>
  <si>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</si>
  <si>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</si>
  <si>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</si>
  <si>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</si>
  <si>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</si>
  <si>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</si>
  <si>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</si>
  <si>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</si>
  <si>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</si>
  <si>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</si>
  <si>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</si>
  <si>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</si>
  <si>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</si>
  <si>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</si>
  <si>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</si>
  <si>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</si>
  <si>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</si>
  <si>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</si>
  <si>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</si>
  <si>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</si>
  <si>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</si>
  <si>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</si>
  <si>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</si>
  <si>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</si>
  <si>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</si>
  <si>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</si>
  <si>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</si>
  <si>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</si>
  <si>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</si>
  <si>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</si>
  <si>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</si>
  <si>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</si>
  <si>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</si>
  <si>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</si>
  <si>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</si>
  <si>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</si>
  <si>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</si>
  <si>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</si>
  <si>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</si>
  <si>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</si>
  <si>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</si>
  <si>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</si>
  <si>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</si>
  <si>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</si>
  <si>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</si>
  <si>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</si>
  <si>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</si>
  <si>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</si>
  <si>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</si>
  <si>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</si>
  <si>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</si>
  <si>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</si>
  <si>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</si>
  <si>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</si>
  <si>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</si>
  <si>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</si>
  <si>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</si>
  <si>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</si>
  <si>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</si>
  <si>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</si>
  <si>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</si>
  <si>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</si>
  <si>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</si>
  <si>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</si>
  <si>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</si>
  <si>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</si>
  <si>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</si>
  <si>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</si>
  <si>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</si>
  <si>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</si>
  <si>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</si>
  <si>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</si>
  <si>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</si>
  <si>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</si>
  <si>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</si>
  <si>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</si>
  <si>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</si>
  <si>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</si>
  <si>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</si>
  <si>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</si>
  <si>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</si>
  <si>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</si>
  <si>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</si>
  <si>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</si>
  <si>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</si>
  <si>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</si>
  <si>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</si>
  <si>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</si>
  <si>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</si>
  <si>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</si>
  <si>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</si>
  <si>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</si>
  <si>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</si>
  <si>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</si>
  <si>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</si>
  <si>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</si>
  <si>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</si>
  <si>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</si>
  <si>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</si>
  <si>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</si>
  <si>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</si>
  <si>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</si>
  <si>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</si>
  <si>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</si>
  <si>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</si>
  <si>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</si>
  <si>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</si>
  <si>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</si>
  <si>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</si>
  <si>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</si>
  <si>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</si>
  <si>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</si>
  <si>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</si>
  <si>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</si>
  <si>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</si>
  <si>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</si>
  <si>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</si>
  <si>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</si>
  <si>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</si>
  <si>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</si>
  <si>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</si>
  <si>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</si>
  <si>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</si>
  <si>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</si>
  <si>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</si>
  <si>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</si>
  <si>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</si>
  <si>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</si>
  <si>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</si>
  <si>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</si>
  <si>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</si>
  <si>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</si>
  <si>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</si>
  <si>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</si>
  <si>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</si>
  <si>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</si>
  <si>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</si>
  <si>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</si>
  <si>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</si>
  <si>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</si>
  <si>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</si>
  <si>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</si>
  <si>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</si>
  <si>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</si>
  <si>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</si>
  <si>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</si>
  <si>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</si>
  <si>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</si>
  <si>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</si>
  <si>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</si>
  <si>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</si>
  <si>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</si>
  <si>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</si>
  <si>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</si>
  <si>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</si>
  <si>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</si>
  <si>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</si>
  <si>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</si>
  <si>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</si>
  <si>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</si>
  <si>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</si>
  <si>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</si>
  <si>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</si>
  <si>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</si>
  <si>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</si>
  <si>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</si>
  <si>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</si>
  <si>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</si>
  <si>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</si>
  <si>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</si>
  <si>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</si>
  <si>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</si>
  <si>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</si>
  <si>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</si>
  <si>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</si>
  <si>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</si>
  <si>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</si>
  <si>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</si>
  <si>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</si>
  <si>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</si>
  <si>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</si>
  <si>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</si>
  <si>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</si>
  <si>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</si>
  <si>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</si>
  <si>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</si>
  <si>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</si>
  <si>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</si>
  <si>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</si>
  <si>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</si>
  <si>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</si>
  <si>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</si>
  <si>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</si>
  <si>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</si>
  <si>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</si>
  <si>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</si>
  <si>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</si>
  <si>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</si>
  <si>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</si>
  <si>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</si>
  <si>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</si>
  <si>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</si>
  <si>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</si>
  <si>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</si>
  <si>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</si>
  <si>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</si>
  <si>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</si>
  <si>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</si>
  <si>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</si>
  <si>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</si>
  <si>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</si>
  <si>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</si>
  <si>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</si>
  <si>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</si>
  <si>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</si>
  <si>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</si>
  <si>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</si>
  <si>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</si>
  <si>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</si>
  <si>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</si>
  <si>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</si>
  <si>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</si>
  <si>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</si>
  <si>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</si>
  <si>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</si>
  <si>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</si>
  <si>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</si>
  <si>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</si>
  <si>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</si>
  <si>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</si>
  <si>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</si>
  <si>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</si>
  <si>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</si>
  <si>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</si>
  <si>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</si>
  <si>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</si>
  <si>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</si>
  <si>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</si>
  <si>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</si>
  <si>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</si>
  <si>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</si>
  <si>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</si>
  <si>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</si>
  <si>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</si>
  <si>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</si>
  <si>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</si>
  <si>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</si>
  <si>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</si>
  <si>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</si>
  <si>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</si>
  <si>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</si>
  <si>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</si>
  <si>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</si>
  <si>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</si>
  <si>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</si>
  <si>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</si>
  <si>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</si>
  <si>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</si>
  <si>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</si>
  <si>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</si>
  <si>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</si>
  <si>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</si>
  <si>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</si>
  <si>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</si>
  <si>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</si>
  <si>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</si>
  <si>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</si>
  <si>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</si>
  <si>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</si>
  <si>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</si>
  <si>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</si>
  <si>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</si>
  <si>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</si>
  <si>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</si>
  <si>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</si>
  <si>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</si>
  <si>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</si>
  <si>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</si>
  <si>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</si>
  <si>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</si>
  <si>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</si>
  <si>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</si>
  <si>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</si>
  <si>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</si>
  <si>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</si>
  <si>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</si>
  <si>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</si>
  <si>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</si>
  <si>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</si>
  <si>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</si>
  <si>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</si>
  <si>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</si>
  <si>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</si>
  <si>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</si>
  <si>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</si>
  <si>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</si>
  <si>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</si>
  <si>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</si>
  <si>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</si>
  <si>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</si>
  <si>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</si>
  <si>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</si>
  <si>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</si>
  <si>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</si>
  <si>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</si>
  <si>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</si>
  <si>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</si>
  <si>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</si>
  <si>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</si>
  <si>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</si>
  <si>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</si>
  <si>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</si>
  <si>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</si>
  <si>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</si>
  <si>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</si>
  <si>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</si>
  <si>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</si>
  <si>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</si>
  <si>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</si>
  <si>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</si>
  <si>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</si>
  <si>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</si>
  <si>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</si>
  <si>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</si>
  <si>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</si>
  <si>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</si>
  <si>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</si>
  <si>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</si>
  <si>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</si>
  <si>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</si>
  <si>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</si>
  <si>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</si>
  <si>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</si>
  <si>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</si>
  <si>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</si>
  <si>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</si>
  <si>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</si>
  <si>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</si>
  <si>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</si>
  <si>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</si>
  <si>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</si>
  <si>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</si>
  <si>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</si>
  <si>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</si>
  <si>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</si>
  <si>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</si>
  <si>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</si>
  <si>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</si>
  <si>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</si>
  <si>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</si>
  <si>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</si>
  <si>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</si>
  <si>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</si>
  <si>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</si>
  <si>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</si>
  <si>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</si>
  <si>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</si>
  <si>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</si>
  <si>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</si>
  <si>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</si>
  <si>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</si>
  <si>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</si>
  <si>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</si>
  <si>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</si>
  <si>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</si>
  <si>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</si>
  <si>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</si>
  <si>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</si>
  <si>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</si>
  <si>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</si>
  <si>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</si>
  <si>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</si>
  <si>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</si>
  <si>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</si>
  <si>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</si>
  <si>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</si>
  <si>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</si>
  <si>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</si>
  <si>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</si>
  <si>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</si>
  <si>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</si>
  <si>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</si>
  <si>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</si>
  <si>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</si>
  <si>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</si>
  <si>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</si>
  <si>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</si>
  <si>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</si>
  <si>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</si>
  <si>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</si>
  <si>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</si>
  <si>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</si>
  <si>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</si>
  <si>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</si>
  <si>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</si>
  <si>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</si>
  <si>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</si>
  <si>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</si>
  <si>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</si>
  <si>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</si>
  <si>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</si>
  <si>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</si>
  <si>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</si>
  <si>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</si>
  <si>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</si>
  <si>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</si>
  <si>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</si>
  <si>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</si>
  <si>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</si>
  <si>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</si>
  <si>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</si>
  <si>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</si>
  <si>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</si>
  <si>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</si>
  <si>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</si>
  <si>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</si>
  <si>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</si>
  <si>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</si>
  <si>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</si>
  <si>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</si>
  <si>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</si>
  <si>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</si>
  <si>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</si>
  <si>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</si>
  <si>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</si>
  <si>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</si>
  <si>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</si>
  <si>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</si>
  <si>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</si>
  <si>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</si>
  <si>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</si>
  <si>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</si>
  <si>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</si>
  <si>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</si>
  <si>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</si>
  <si>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</si>
  <si>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</si>
  <si>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</si>
  <si>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</si>
  <si>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</si>
  <si>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</si>
  <si>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</si>
  <si>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</si>
  <si>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</si>
  <si>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</si>
  <si>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</si>
  <si>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</si>
  <si>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</si>
  <si>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</si>
  <si>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</si>
  <si>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</si>
  <si>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</si>
  <si>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</si>
  <si>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</si>
  <si>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</si>
  <si>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</si>
  <si>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</si>
  <si>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</si>
  <si>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</si>
  <si>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</si>
  <si>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</si>
  <si>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</si>
  <si>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</si>
  <si>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</si>
  <si>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</si>
  <si>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</si>
  <si>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</si>
  <si>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</si>
  <si>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</si>
  <si>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</si>
  <si>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</si>
  <si>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</si>
  <si>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</si>
  <si>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</si>
  <si>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</si>
  <si>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</si>
  <si>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</si>
  <si>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</si>
  <si>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</si>
  <si>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</si>
  <si>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</si>
  <si>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</si>
  <si>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</si>
  <si>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</si>
  <si>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</si>
  <si>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</si>
  <si>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</si>
  <si>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</si>
  <si>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</si>
  <si>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</si>
  <si>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</si>
  <si>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</si>
  <si>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</si>
  <si>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</si>
  <si>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</si>
  <si>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</si>
  <si>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</si>
  <si>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</si>
  <si>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</si>
  <si>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</si>
  <si>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</si>
  <si>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</si>
  <si>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</si>
  <si>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</si>
  <si>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</si>
  <si>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</si>
  <si>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</si>
  <si>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</si>
  <si>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</si>
  <si>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</si>
  <si>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</si>
  <si>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</si>
  <si>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</si>
  <si>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</si>
  <si>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</si>
  <si>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</si>
  <si>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</si>
  <si>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</si>
  <si>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</si>
  <si>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</si>
  <si>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</si>
  <si>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</si>
  <si>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</si>
  <si>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</si>
  <si>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</si>
  <si>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</si>
  <si>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</si>
  <si>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</si>
  <si>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</si>
  <si>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</si>
  <si>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</si>
  <si>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</si>
  <si>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</si>
  <si>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</si>
  <si>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</si>
  <si>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</si>
  <si>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</si>
  <si>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</si>
  <si>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</si>
  <si>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</si>
  <si>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</si>
  <si>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</si>
  <si>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</si>
  <si>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</si>
  <si>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</si>
  <si>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</si>
  <si>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</si>
  <si>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</si>
  <si>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</si>
  <si>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</si>
  <si>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</si>
  <si>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</si>
  <si>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</si>
  <si>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</si>
  <si>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</si>
  <si>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</si>
  <si>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</si>
  <si>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</si>
  <si>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</si>
  <si>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</si>
  <si>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</si>
  <si>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</si>
  <si>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</si>
  <si>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</si>
  <si>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</si>
  <si>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</si>
  <si>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</si>
  <si>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</si>
  <si>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</si>
  <si>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</si>
  <si>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</si>
  <si>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</si>
  <si>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</si>
  <si>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</si>
  <si>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</si>
  <si>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</si>
  <si>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</si>
  <si>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</si>
  <si>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</si>
  <si>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</si>
  <si>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</si>
  <si>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</si>
  <si>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</si>
  <si>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</si>
  <si>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</si>
  <si>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</si>
  <si>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</si>
  <si>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</si>
  <si>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</si>
  <si>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</si>
  <si>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</si>
  <si>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</si>
  <si>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</si>
  <si>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</si>
  <si>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</si>
  <si>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</si>
  <si>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</si>
  <si>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</si>
  <si>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</si>
  <si>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</si>
  <si>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</si>
  <si>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</si>
  <si>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</si>
  <si>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</si>
  <si>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</si>
  <si>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</si>
  <si>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</si>
  <si>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</si>
  <si>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</si>
  <si>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</si>
  <si>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</si>
  <si>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</si>
  <si>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</si>
  <si>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</si>
  <si>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</si>
  <si>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</si>
  <si>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</si>
  <si>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</si>
  <si>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</si>
  <si>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</si>
  <si>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</si>
  <si>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</si>
  <si>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</si>
  <si>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</si>
  <si>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</si>
  <si>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</si>
  <si>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</si>
  <si>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</si>
  <si>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</si>
  <si>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</si>
  <si>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</si>
  <si>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</si>
  <si>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</si>
  <si>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</si>
  <si>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</si>
  <si>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</si>
  <si>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</si>
  <si>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</si>
  <si>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</si>
  <si>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</si>
  <si>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</si>
  <si>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</si>
  <si>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</si>
  <si>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</si>
  <si>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</si>
  <si>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</si>
  <si>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</si>
  <si>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</si>
  <si>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</si>
  <si>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</si>
  <si>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</si>
  <si>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</si>
  <si>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</si>
  <si>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</si>
  <si>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</si>
  <si>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</si>
  <si>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</si>
  <si>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</si>
  <si>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</si>
  <si>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</si>
  <si>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</si>
  <si>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</si>
  <si>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</si>
  <si>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</si>
  <si>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</si>
  <si>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</si>
  <si>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</si>
  <si>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</si>
  <si>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</si>
  <si>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</si>
  <si>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</si>
  <si>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</si>
  <si>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</si>
  <si>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</si>
  <si>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</si>
  <si>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</si>
  <si>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</si>
  <si>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</si>
  <si>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</si>
  <si>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</si>
  <si>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</si>
  <si>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</si>
  <si>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</si>
  <si>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</si>
  <si>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</si>
  <si>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</si>
  <si>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</si>
  <si>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</si>
  <si>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</si>
  <si>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</si>
  <si>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</si>
  <si>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</si>
  <si>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</si>
  <si>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</si>
  <si>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</si>
  <si>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</si>
  <si>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</si>
  <si>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</si>
  <si>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</si>
  <si>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</si>
  <si>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</si>
  <si>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</si>
  <si>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</si>
  <si>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</si>
  <si>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</si>
  <si>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</si>
  <si>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</si>
  <si>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</si>
  <si>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</si>
  <si>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</si>
  <si>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</si>
  <si>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</si>
  <si>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</si>
  <si>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</si>
  <si>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</si>
  <si>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</si>
  <si>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</si>
  <si>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</si>
  <si>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</si>
  <si>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</si>
  <si>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</si>
  <si>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</si>
  <si>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</si>
  <si>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</si>
  <si>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</si>
  <si>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</si>
  <si>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</si>
  <si>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</si>
  <si>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</si>
  <si>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</si>
  <si>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</si>
  <si>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</si>
  <si>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</si>
  <si>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</si>
  <si>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</si>
  <si>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</si>
  <si>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</si>
  <si>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</si>
  <si>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</si>
  <si>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</si>
  <si>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</si>
  <si>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</si>
  <si>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</si>
  <si>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</si>
  <si>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</si>
  <si>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</si>
  <si>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</si>
  <si>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</si>
  <si>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</si>
  <si>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</si>
  <si>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</si>
  <si>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</si>
  <si>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</si>
  <si>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</si>
  <si>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</si>
  <si>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</si>
  <si>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</si>
  <si>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</si>
  <si>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</si>
  <si>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</si>
  <si>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</si>
  <si>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</si>
  <si>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</si>
  <si>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</si>
  <si>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</si>
  <si>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</si>
  <si>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</si>
  <si>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</si>
  <si>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</si>
  <si>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</si>
  <si>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</si>
  <si>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</si>
  <si>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</si>
  <si>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</si>
  <si>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</si>
  <si>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</si>
  <si>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</si>
  <si>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</si>
  <si>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</si>
  <si>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</si>
  <si>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</si>
  <si>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</si>
  <si>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</si>
  <si>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</si>
  <si>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</si>
  <si>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</si>
  <si>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</si>
  <si>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</si>
  <si>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</si>
  <si>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</si>
  <si>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</si>
  <si>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</si>
  <si>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</si>
  <si>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</si>
  <si>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</si>
  <si>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</si>
  <si>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</si>
  <si>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</si>
  <si>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</si>
  <si>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</si>
  <si>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</si>
  <si>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</si>
  <si>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</si>
  <si>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</si>
  <si>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</si>
  <si>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</si>
  <si>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</si>
  <si>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</si>
  <si>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</si>
  <si>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</si>
  <si>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</si>
  <si>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</si>
  <si>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</si>
  <si>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</si>
  <si>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</si>
  <si>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</si>
  <si>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</si>
  <si>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</si>
  <si>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</si>
  <si>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</si>
  <si>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</si>
  <si>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</si>
  <si>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</si>
  <si>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</si>
  <si>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</si>
  <si>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</si>
  <si>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</si>
  <si>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</si>
  <si>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</si>
  <si>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</si>
  <si>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</si>
  <si>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</si>
  <si>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</si>
  <si>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</si>
  <si>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</si>
  <si>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</si>
  <si>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</si>
  <si>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</si>
  <si>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</si>
  <si>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</si>
  <si>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</si>
  <si>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</si>
  <si>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</si>
  <si>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</si>
  <si>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</si>
  <si>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</si>
  <si>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</si>
  <si>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</si>
  <si>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</si>
  <si>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</si>
  <si>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</si>
  <si>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</si>
  <si>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</si>
  <si>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</si>
  <si>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</si>
  <si>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</si>
  <si>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</si>
  <si>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</si>
  <si>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</si>
  <si>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</si>
  <si>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</si>
  <si>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</si>
  <si>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</si>
  <si>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</si>
  <si>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</si>
  <si>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</si>
  <si>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</si>
  <si>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</si>
  <si>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</si>
  <si>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</si>
  <si>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</si>
  <si>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</si>
  <si>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</si>
  <si>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</si>
  <si>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</si>
  <si>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</si>
  <si>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</si>
  <si>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</si>
  <si>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</si>
  <si>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</si>
  <si>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</si>
  <si>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</si>
  <si>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</si>
  <si>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</si>
  <si>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</si>
  <si>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</si>
  <si>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</si>
  <si>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</si>
  <si>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</si>
  <si>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</si>
  <si>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</si>
  <si>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</si>
  <si>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</si>
  <si>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</si>
  <si>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</si>
  <si>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</si>
  <si>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</si>
  <si>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</si>
  <si>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</si>
  <si>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</si>
  <si>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</si>
  <si>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</si>
  <si>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</si>
  <si>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</si>
  <si>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</si>
  <si>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</si>
  <si>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</si>
  <si>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</si>
  <si>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</si>
  <si>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</si>
  <si>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</si>
  <si>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</si>
  <si>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</si>
  <si>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</si>
  <si>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</si>
  <si>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</si>
  <si>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</si>
  <si>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</si>
  <si>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</si>
  <si>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</si>
  <si>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</si>
  <si>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</si>
  <si>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</si>
  <si>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</si>
  <si>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</si>
  <si>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</si>
  <si>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</si>
  <si>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</si>
  <si>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</si>
  <si>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</si>
  <si>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</si>
  <si>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</si>
  <si>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</si>
  <si>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</si>
  <si>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</si>
  <si>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</si>
  <si>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</si>
  <si>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</si>
  <si>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</si>
  <si>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</si>
  <si>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</si>
  <si>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</si>
  <si>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</si>
  <si>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</si>
  <si>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</si>
  <si>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</si>
  <si>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</si>
  <si>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</si>
  <si>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</si>
  <si>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</si>
  <si>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</si>
  <si>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</si>
  <si>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</si>
  <si>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</si>
  <si>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</si>
  <si>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</si>
  <si>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</si>
  <si>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</si>
  <si>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</si>
  <si>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</si>
  <si>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</si>
  <si>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</si>
  <si>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</si>
  <si>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</si>
  <si>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</si>
  <si>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</si>
  <si>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</si>
  <si>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</si>
  <si>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</si>
  <si>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</si>
  <si>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</si>
  <si>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</si>
  <si>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</si>
  <si>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</si>
  <si>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</si>
  <si>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</si>
  <si>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</si>
  <si>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</si>
  <si>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</si>
  <si>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</si>
  <si>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</si>
  <si>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</si>
  <si>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</si>
  <si>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</si>
  <si>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</si>
  <si>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</si>
  <si>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</si>
  <si>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</si>
  <si>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</si>
  <si>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</si>
  <si>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</si>
  <si>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</si>
  <si>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</si>
  <si>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</si>
  <si>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</si>
  <si>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</si>
  <si>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</si>
  <si>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</si>
  <si>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</si>
  <si>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</si>
  <si>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</si>
  <si>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</si>
  <si>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</si>
  <si>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</si>
  <si>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</si>
  <si>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</si>
  <si>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</si>
  <si>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</si>
  <si>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</si>
  <si>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</si>
  <si>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</si>
  <si>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</si>
  <si>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</si>
  <si>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</si>
  <si>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</si>
  <si>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</si>
  <si>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</si>
  <si>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</si>
  <si>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</si>
  <si>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</si>
  <si>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</si>
  <si>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</si>
  <si>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</si>
  <si>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</si>
  <si>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</si>
  <si>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</si>
  <si>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</si>
  <si>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</si>
  <si>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</si>
  <si>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</si>
  <si>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</si>
  <si>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</si>
  <si>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</si>
  <si>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</si>
  <si>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</si>
  <si>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</si>
  <si>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</si>
  <si>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</si>
  <si>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</si>
  <si>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</si>
  <si>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</si>
  <si>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</si>
  <si>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</si>
  <si>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</si>
  <si>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</si>
  <si>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</si>
  <si>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</si>
  <si>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</si>
  <si>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</si>
  <si>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</si>
  <si>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</si>
  <si>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</si>
  <si>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</si>
  <si>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</si>
  <si>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</si>
  <si>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</si>
  <si>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</si>
  <si>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</si>
  <si>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</si>
  <si>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</si>
  <si>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</si>
  <si>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</si>
  <si>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</si>
  <si>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</si>
  <si>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</si>
  <si>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</si>
  <si>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</si>
  <si>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</si>
  <si>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</si>
  <si>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</si>
  <si>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</si>
  <si>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</si>
  <si>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</si>
  <si>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</si>
  <si>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</si>
  <si>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</si>
  <si>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</si>
  <si>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</si>
  <si>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</si>
  <si>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</si>
  <si>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</si>
  <si>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</si>
  <si>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</si>
  <si>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</si>
  <si>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</si>
  <si>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</si>
  <si>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</si>
  <si>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</si>
  <si>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</si>
  <si>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</si>
  <si>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</si>
  <si>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</si>
  <si>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</si>
  <si>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</si>
  <si>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</si>
  <si>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</si>
  <si>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</si>
  <si>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</si>
  <si>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</si>
  <si>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</si>
  <si>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</si>
  <si>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</si>
  <si>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</si>
  <si>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</si>
  <si>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</si>
  <si>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</si>
  <si>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</si>
  <si>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</si>
  <si>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</si>
  <si>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</si>
  <si>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</si>
  <si>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</si>
  <si>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</si>
  <si>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</si>
  <si>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</si>
  <si>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</si>
  <si>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</si>
  <si>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</si>
  <si>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</si>
  <si>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</si>
  <si>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</si>
  <si>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</si>
  <si>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</si>
  <si>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</si>
  <si>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</si>
  <si>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</si>
  <si>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</si>
  <si>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</si>
  <si>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</si>
  <si>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</si>
  <si>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</si>
  <si>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</si>
  <si>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</si>
  <si>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</si>
  <si>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</si>
  <si>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</si>
  <si>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</si>
  <si>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</si>
  <si>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</si>
  <si>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</si>
  <si>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</si>
  <si>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</si>
  <si>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</si>
  <si>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</si>
  <si>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</si>
  <si>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</si>
  <si>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</si>
  <si>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</si>
  <si>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</si>
  <si>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</si>
  <si>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</si>
  <si>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</si>
  <si>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</si>
  <si>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</si>
  <si>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</si>
  <si>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</si>
  <si>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</si>
  <si>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</si>
  <si>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</si>
  <si>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</si>
  <si>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</si>
  <si>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</si>
  <si>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</si>
  <si>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</si>
  <si>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</si>
  <si>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</si>
  <si>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</si>
  <si>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</si>
  <si>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</si>
  <si>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</si>
  <si>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</si>
  <si>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</si>
  <si>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</si>
  <si>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</si>
  <si>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</si>
  <si>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</si>
  <si>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</si>
  <si>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</si>
  <si>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</si>
  <si>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</si>
  <si>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</si>
  <si>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</si>
  <si>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</si>
  <si>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</si>
  <si>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</si>
  <si>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</si>
  <si>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</si>
  <si>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</si>
  <si>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</si>
  <si>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</si>
  <si>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</si>
  <si>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</si>
  <si>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</si>
  <si>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</si>
  <si>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</si>
  <si>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</si>
  <si>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</si>
  <si>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</si>
  <si>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</si>
  <si>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</si>
  <si>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</si>
  <si>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</si>
  <si>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</si>
  <si>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</si>
  <si>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</si>
  <si>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</si>
  <si>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</si>
  <si>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</si>
  <si>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</si>
  <si>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</si>
  <si>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</si>
  <si>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</si>
  <si>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</si>
  <si>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</si>
  <si>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</si>
  <si>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</si>
  <si>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</si>
  <si>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</si>
  <si>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</si>
  <si>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</si>
  <si>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</si>
  <si>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</si>
  <si>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</si>
  <si>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</si>
  <si>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</si>
  <si>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</si>
  <si>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</si>
  <si>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</si>
  <si>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</si>
  <si>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</si>
  <si>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</si>
  <si>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</si>
  <si>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</si>
  <si>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</si>
  <si>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</si>
  <si>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</si>
  <si>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</si>
  <si>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</si>
  <si>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</si>
  <si>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</si>
  <si>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</si>
  <si>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</si>
  <si>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</si>
  <si>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</si>
  <si>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</si>
  <si>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</si>
  <si>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</si>
  <si>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</si>
  <si>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</si>
  <si>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</si>
  <si>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</si>
  <si>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</si>
  <si>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</si>
  <si>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</si>
  <si>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</si>
  <si>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</si>
  <si>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</si>
  <si>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</si>
  <si>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</si>
  <si>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</si>
  <si>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</si>
  <si>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</si>
  <si>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</si>
  <si>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</si>
  <si>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</si>
  <si>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</si>
  <si>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</si>
  <si>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</si>
  <si>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</si>
  <si>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</si>
  <si>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</si>
  <si>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</si>
  <si>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</si>
  <si>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</si>
  <si>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</si>
  <si>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</si>
  <si>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</si>
  <si>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</si>
  <si>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</si>
  <si>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</si>
  <si>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</si>
  <si>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</si>
  <si>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</si>
  <si>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</si>
  <si>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</si>
  <si>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</si>
  <si>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</si>
  <si>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</si>
  <si>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</si>
  <si>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</si>
  <si>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</si>
  <si>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</si>
  <si>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</si>
  <si>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</si>
  <si>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</si>
  <si>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</si>
  <si>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</si>
  <si>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</si>
  <si>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</si>
  <si>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</si>
  <si>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</si>
  <si>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</si>
  <si>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</si>
  <si>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</si>
  <si>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</si>
  <si>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</si>
  <si>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</si>
  <si>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</si>
  <si>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</si>
  <si>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</si>
  <si>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</si>
  <si>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</si>
  <si>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</si>
  <si>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</si>
  <si>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</si>
  <si>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</si>
  <si>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</si>
  <si>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</si>
  <si>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</si>
  <si>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</si>
  <si>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</si>
  <si>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</si>
  <si>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</si>
  <si>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</si>
  <si>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</si>
  <si>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</si>
  <si>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</si>
  <si>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</si>
  <si>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</si>
  <si>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</si>
  <si>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</si>
  <si>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</si>
  <si>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</si>
  <si>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</si>
  <si>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</si>
  <si>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</si>
  <si>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</si>
  <si>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</si>
  <si>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</si>
  <si>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</si>
  <si>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</si>
  <si>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</si>
  <si>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</si>
  <si>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</si>
  <si>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</si>
  <si>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</si>
  <si>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</si>
  <si>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</si>
  <si>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</si>
  <si>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</si>
  <si>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</si>
  <si>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</si>
  <si>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</si>
  <si>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</si>
  <si>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</si>
  <si>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</si>
  <si>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</si>
  <si>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</si>
  <si>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</si>
  <si>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</si>
  <si>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</si>
  <si>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</si>
  <si>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</si>
  <si>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</si>
  <si>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</si>
  <si>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</si>
  <si>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</si>
  <si>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</si>
  <si>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</si>
  <si>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</si>
  <si>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</si>
  <si>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</si>
  <si>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</si>
  <si>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</si>
  <si>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</si>
  <si>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</si>
  <si>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</si>
  <si>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</si>
  <si>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</si>
  <si>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</si>
  <si>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</si>
  <si>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</si>
  <si>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</si>
  <si>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</si>
  <si>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</si>
  <si>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</si>
  <si>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</si>
  <si>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</si>
  <si>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</si>
  <si>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</si>
  <si>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</si>
  <si>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</si>
  <si>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</si>
  <si>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</si>
  <si>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</si>
  <si>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</si>
  <si>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</si>
  <si>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</si>
  <si>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</si>
  <si>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</si>
  <si>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</si>
  <si>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</si>
  <si>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</si>
  <si>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</si>
  <si>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</si>
  <si>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</si>
  <si>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</si>
  <si>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</si>
  <si>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</si>
  <si>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</si>
  <si>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</si>
  <si>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</si>
  <si>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</si>
  <si>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</si>
  <si>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</si>
  <si>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</si>
  <si>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</si>
  <si>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</si>
  <si>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</si>
  <si>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</si>
  <si>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</si>
  <si>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</si>
  <si>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</si>
  <si>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</si>
  <si>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</si>
  <si>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</si>
  <si>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</si>
  <si>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</si>
  <si>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</si>
  <si>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</si>
  <si>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</si>
  <si>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</si>
  <si>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</si>
  <si>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</si>
  <si>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</si>
  <si>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</si>
  <si>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</si>
  <si>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</si>
  <si>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</si>
  <si>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</si>
  <si>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</si>
  <si>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</si>
  <si>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</si>
  <si>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</si>
  <si>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</si>
  <si>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</si>
  <si>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</si>
  <si>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</si>
  <si>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</si>
  <si>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</si>
  <si>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</si>
  <si>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</si>
  <si>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</si>
  <si>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</si>
  <si>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</si>
  <si>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</si>
  <si>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</si>
  <si>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</si>
  <si>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</si>
  <si>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</si>
  <si>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</si>
  <si>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</si>
  <si>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</si>
  <si>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</si>
  <si>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</si>
  <si>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</si>
  <si>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</si>
  <si>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</si>
  <si>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</si>
  <si>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</si>
  <si>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</si>
  <si>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</si>
  <si>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</si>
  <si>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</si>
  <si>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</si>
  <si>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</si>
  <si>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</si>
  <si>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</si>
  <si>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</si>
  <si>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</si>
  <si>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</si>
  <si>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</si>
  <si>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</si>
  <si>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</si>
  <si>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</si>
  <si>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</si>
  <si>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</si>
  <si>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</si>
  <si>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</si>
  <si>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</si>
  <si>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</si>
  <si>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</si>
  <si>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</si>
  <si>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</si>
  <si>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</si>
  <si>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</si>
  <si>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</si>
  <si>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</si>
  <si>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</si>
  <si>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</si>
  <si>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</si>
  <si>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</si>
  <si>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</si>
  <si>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</si>
  <si>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</si>
  <si>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</si>
  <si>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</si>
  <si>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</si>
  <si>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</si>
  <si>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</si>
  <si>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</si>
  <si>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</si>
  <si>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</si>
  <si>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</si>
  <si>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</si>
  <si>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</si>
  <si>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</si>
  <si>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</si>
  <si>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</si>
  <si>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</si>
  <si>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</si>
  <si>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</si>
  <si>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</si>
  <si>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</si>
  <si>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</si>
  <si>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</si>
  <si>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</si>
  <si>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</si>
  <si>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</si>
  <si>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</si>
  <si>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</si>
  <si>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</si>
  <si>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</si>
  <si>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</si>
  <si>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</si>
  <si>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</si>
  <si>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</si>
  <si>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</si>
  <si>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</si>
  <si>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</si>
  <si>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</si>
  <si>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</si>
  <si>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</si>
  <si>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</si>
  <si>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</si>
  <si>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</si>
  <si>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</si>
  <si>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</si>
  <si>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</si>
  <si>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</si>
  <si>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</si>
  <si>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</si>
  <si>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</si>
  <si>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</si>
  <si>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</si>
  <si>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</si>
  <si>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</si>
  <si>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</si>
  <si>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</si>
  <si>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</si>
  <si>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</si>
  <si>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</si>
  <si>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</si>
  <si>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</si>
  <si>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</si>
  <si>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</si>
  <si>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</si>
  <si>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</si>
  <si>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</si>
  <si>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</si>
  <si>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</si>
  <si>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</si>
  <si>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</si>
  <si>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</si>
  <si>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</si>
  <si>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</si>
  <si>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</si>
  <si>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</si>
  <si>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</si>
  <si>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</si>
  <si>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</si>
  <si>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</si>
  <si>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</si>
  <si>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</si>
  <si>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</si>
  <si>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</si>
  <si>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</si>
  <si>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</si>
  <si>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</si>
  <si>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</si>
  <si>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</si>
  <si>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</si>
  <si>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</si>
  <si>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</si>
  <si>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</si>
  <si>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</si>
  <si>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</si>
  <si>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</si>
  <si>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</si>
  <si>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</si>
  <si>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</si>
  <si>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</si>
  <si>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</si>
  <si>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</si>
  <si>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</si>
  <si>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</si>
  <si>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</si>
  <si>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</si>
  <si>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</si>
  <si>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</si>
  <si>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</si>
  <si>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</si>
  <si>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</si>
  <si>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</si>
  <si>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</si>
  <si>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</si>
  <si>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</si>
  <si>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</si>
  <si>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</si>
  <si>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</si>
  <si>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</si>
  <si>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</si>
  <si>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</si>
  <si>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</si>
  <si>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</si>
  <si>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</si>
  <si>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</si>
  <si>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</si>
  <si>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</si>
  <si>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</si>
  <si>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</si>
  <si>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</si>
  <si>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</si>
  <si>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</si>
  <si>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</si>
  <si>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</si>
  <si>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</si>
  <si>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</si>
  <si>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</si>
  <si>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</si>
  <si>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</si>
  <si>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</si>
  <si>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</si>
  <si>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</si>
  <si>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</si>
  <si>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</si>
  <si>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</si>
  <si>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</si>
  <si>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</si>
  <si>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</si>
  <si>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</si>
  <si>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</si>
  <si>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</si>
  <si>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</si>
  <si>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</si>
  <si>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</si>
  <si>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</si>
  <si>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</si>
  <si>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</si>
  <si>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</si>
  <si>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</si>
  <si>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</si>
  <si>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</si>
  <si>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</si>
  <si>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</si>
  <si>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</si>
  <si>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</si>
  <si>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</si>
  <si>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</si>
  <si>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</si>
  <si>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</si>
  <si>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</si>
  <si>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</si>
  <si>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</si>
  <si>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</si>
  <si>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</si>
  <si>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</si>
  <si>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</si>
  <si>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</si>
  <si>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</si>
  <si>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</si>
  <si>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</si>
  <si>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</si>
  <si>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</si>
  <si>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</si>
  <si>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</si>
  <si>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</si>
  <si>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</si>
  <si>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</si>
  <si>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</si>
  <si>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</si>
  <si>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</si>
  <si>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</si>
  <si>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</si>
  <si>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</si>
  <si>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</si>
  <si>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</si>
  <si>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</si>
  <si>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</si>
  <si>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</si>
  <si>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</si>
  <si>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</si>
  <si>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</si>
  <si>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</si>
  <si>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</si>
  <si>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</si>
  <si>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</si>
  <si>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</si>
  <si>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</si>
  <si>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</si>
  <si>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</si>
  <si>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</si>
  <si>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</si>
  <si>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</si>
  <si>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</si>
  <si>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</si>
  <si>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</si>
  <si>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</si>
  <si>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</si>
  <si>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</si>
  <si>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</si>
  <si>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</si>
  <si>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</si>
  <si>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</si>
  <si>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</si>
  <si>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</si>
  <si>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</si>
  <si>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</si>
  <si>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</si>
  <si>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</si>
  <si>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</si>
  <si>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</si>
  <si>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</si>
  <si>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</si>
  <si>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</si>
  <si>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</si>
  <si>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</si>
  <si>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</si>
  <si>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</si>
  <si>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</si>
  <si>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</si>
  <si>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</si>
  <si>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</si>
  <si>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</si>
  <si>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</si>
  <si>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</si>
  <si>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</si>
  <si>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</si>
  <si>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</si>
  <si>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</si>
  <si>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</si>
  <si>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</si>
  <si>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</si>
  <si>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</si>
  <si>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</si>
  <si>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</si>
  <si>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</si>
  <si>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</si>
  <si>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</si>
  <si>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</si>
  <si>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</si>
  <si>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</si>
  <si>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</si>
  <si>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</si>
  <si>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</si>
  <si>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</si>
  <si>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</si>
  <si>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</si>
  <si>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</si>
  <si>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</si>
  <si>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</si>
  <si>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</si>
  <si>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</si>
  <si>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</si>
  <si>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</si>
  <si>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</si>
  <si>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</si>
  <si>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</si>
  <si>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</si>
  <si>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</si>
  <si>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</si>
  <si>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</si>
  <si>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</si>
  <si>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</si>
  <si>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</si>
  <si>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</si>
  <si>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</si>
  <si>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</si>
  <si>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</si>
  <si>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</si>
  <si>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</si>
  <si>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</si>
  <si>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</si>
  <si>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</si>
  <si>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</si>
  <si>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</si>
  <si>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</si>
  <si>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</si>
  <si>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</si>
  <si>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</si>
  <si>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</si>
  <si>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</si>
  <si>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</si>
  <si>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</si>
  <si>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</si>
  <si>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</si>
  <si>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</si>
  <si>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</si>
  <si>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</si>
  <si>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</si>
  <si>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</si>
  <si>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</si>
  <si>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</si>
  <si>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</si>
  <si>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</si>
  <si>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</si>
  <si>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</si>
  <si>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</si>
  <si>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</si>
  <si>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</si>
  <si>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</si>
  <si>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</si>
  <si>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</si>
  <si>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</si>
  <si>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</si>
  <si>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</si>
  <si>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</si>
  <si>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</si>
  <si>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</si>
  <si>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</si>
  <si>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</si>
  <si>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</si>
  <si>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</si>
  <si>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</si>
  <si>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</si>
  <si>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</si>
  <si>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</si>
  <si>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</si>
  <si>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</si>
  <si>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</si>
  <si>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</si>
  <si>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</si>
  <si>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</si>
  <si>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</si>
  <si>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</si>
  <si>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</si>
  <si>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</si>
  <si>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</si>
  <si>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</si>
  <si>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</si>
  <si>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</si>
  <si>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</si>
  <si>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</si>
  <si>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</si>
  <si>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</si>
  <si>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</si>
  <si>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</si>
  <si>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</si>
  <si>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</si>
  <si>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</si>
  <si>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</si>
  <si>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</si>
  <si>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</si>
  <si>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</si>
  <si>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</si>
  <si>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</si>
  <si>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</si>
  <si>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</si>
  <si>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</si>
  <si>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</si>
  <si>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</si>
  <si>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</si>
  <si>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</si>
  <si>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</si>
  <si>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</si>
  <si>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</si>
  <si>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</si>
  <si>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</si>
  <si>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</si>
  <si>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</si>
  <si>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</si>
  <si>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</si>
  <si>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</si>
  <si>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</si>
  <si>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</si>
  <si>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</si>
  <si>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</si>
  <si>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</si>
  <si>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</si>
  <si>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</si>
  <si>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</si>
  <si>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</si>
  <si>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</si>
  <si>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</si>
  <si>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</si>
  <si>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</si>
  <si>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</si>
  <si>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</si>
  <si>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</si>
  <si>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</si>
  <si>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</si>
  <si>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</si>
  <si>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</si>
  <si>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</si>
  <si>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</si>
  <si>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</si>
  <si>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</si>
  <si>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</si>
  <si>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</si>
  <si>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</si>
  <si>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</si>
  <si>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</si>
  <si>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</si>
  <si>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</si>
  <si>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</si>
  <si>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</si>
  <si>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</si>
  <si>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</si>
  <si>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</si>
  <si>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</si>
  <si>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</si>
  <si>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</si>
  <si>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</si>
  <si>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</si>
  <si>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</si>
  <si>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</si>
  <si>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</si>
  <si>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</si>
  <si>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</si>
  <si>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</si>
  <si>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</si>
  <si>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</si>
  <si>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</si>
  <si>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</si>
  <si>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</si>
  <si>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</si>
  <si>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</si>
  <si>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</si>
  <si>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</si>
  <si>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</si>
  <si>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</si>
  <si>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</si>
  <si>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</si>
  <si>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</si>
  <si>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</si>
  <si>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</si>
  <si>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</si>
  <si>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</si>
  <si>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</si>
  <si>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</si>
  <si>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</si>
  <si>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</si>
  <si>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</si>
  <si>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</si>
  <si>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</si>
  <si>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</si>
  <si>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</si>
  <si>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</si>
  <si>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</si>
  <si>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</si>
  <si>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</si>
  <si>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</si>
  <si>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</si>
  <si>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</si>
  <si>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</si>
  <si>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</si>
  <si>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</si>
  <si>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</si>
  <si>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</si>
  <si>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</si>
  <si>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</si>
  <si>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</si>
  <si>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</si>
  <si>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</si>
  <si>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</si>
  <si>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</si>
  <si>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</si>
  <si>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</si>
  <si>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</si>
  <si>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</si>
  <si>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</si>
  <si>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</si>
  <si>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</si>
  <si>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</si>
  <si>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</si>
  <si>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</si>
  <si>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</si>
  <si>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</si>
  <si>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</si>
  <si>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</si>
  <si>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</si>
  <si>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</si>
  <si>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</si>
  <si>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</si>
  <si>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</si>
  <si>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</si>
  <si>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</si>
  <si>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</si>
  <si>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</si>
  <si>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</si>
  <si>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</si>
  <si>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</si>
  <si>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</si>
  <si>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</si>
  <si>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</si>
  <si>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</si>
  <si>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</si>
  <si>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</si>
  <si>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</si>
  <si>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</si>
  <si>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</si>
  <si>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</si>
  <si>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</si>
  <si>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</si>
  <si>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</si>
  <si>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</si>
  <si>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</si>
  <si>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</si>
  <si>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</si>
  <si>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</si>
  <si>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</si>
  <si>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</si>
  <si>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</si>
  <si>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</si>
  <si>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</si>
  <si>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</si>
  <si>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</si>
  <si>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</si>
  <si>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</si>
  <si>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</si>
  <si>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</si>
  <si>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</si>
  <si>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</si>
  <si>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</si>
  <si>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</si>
  <si>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</si>
  <si>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</si>
  <si>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</si>
  <si>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</si>
  <si>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</si>
  <si>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</si>
  <si>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</si>
  <si>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</si>
  <si>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</si>
  <si>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</si>
  <si>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</si>
  <si>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</si>
  <si>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</si>
  <si>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</si>
  <si>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</si>
  <si>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</si>
  <si>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</si>
  <si>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</si>
  <si>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</si>
  <si>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</si>
  <si>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</si>
  <si>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</si>
  <si>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</si>
  <si>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</si>
  <si>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</si>
  <si>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</si>
  <si>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</si>
  <si>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</si>
  <si>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</si>
  <si>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</si>
  <si>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</si>
  <si>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</si>
  <si>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</si>
  <si>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</si>
  <si>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</si>
  <si>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</si>
  <si>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</si>
  <si>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</si>
  <si>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</si>
  <si>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</si>
  <si>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</si>
  <si>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</si>
  <si>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</si>
  <si>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</si>
  <si>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</si>
  <si>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</si>
  <si>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</si>
  <si>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</si>
  <si>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</si>
  <si>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</si>
  <si>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</si>
  <si>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</si>
  <si>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</si>
  <si>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</si>
  <si>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</si>
  <si>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</si>
  <si>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</si>
  <si>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</si>
  <si>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</si>
  <si>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</si>
  <si>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</si>
  <si>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</si>
  <si>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</si>
  <si>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</si>
  <si>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</si>
  <si>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</si>
  <si>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</si>
  <si>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</si>
  <si>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</si>
  <si>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</si>
  <si>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</si>
  <si>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</si>
  <si>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</si>
  <si>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</si>
  <si>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</si>
  <si>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</si>
  <si>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</si>
  <si>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</si>
  <si>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</si>
  <si>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</si>
  <si>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</si>
  <si>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</si>
  <si>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</si>
  <si>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</si>
  <si>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</si>
  <si>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</si>
  <si>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</si>
  <si>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</si>
  <si>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</si>
  <si>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</si>
  <si>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</si>
  <si>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</si>
  <si>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</si>
  <si>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</si>
  <si>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</si>
  <si>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</si>
  <si>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</si>
  <si>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</si>
  <si>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</si>
  <si>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</si>
  <si>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</si>
  <si>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</si>
  <si>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</si>
  <si>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</si>
  <si>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</si>
  <si>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</si>
  <si>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</si>
  <si>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</si>
  <si>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</si>
  <si>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</si>
  <si>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</si>
  <si>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</si>
  <si>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</si>
  <si>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</si>
  <si>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</si>
  <si>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</si>
  <si>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</si>
  <si>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</si>
  <si>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</si>
  <si>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</si>
  <si>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</si>
  <si>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</si>
  <si>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</si>
  <si>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</si>
  <si>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</si>
  <si>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</si>
  <si>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</si>
  <si>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</si>
  <si>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</si>
  <si>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</si>
  <si>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</si>
  <si>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</si>
  <si>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</si>
  <si>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</si>
  <si>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</si>
  <si>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</si>
  <si>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</si>
  <si>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</si>
  <si>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</si>
  <si>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</si>
  <si>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</si>
  <si>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</si>
  <si>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</si>
  <si>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</si>
  <si>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</si>
  <si>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</si>
  <si>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</si>
  <si>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</si>
  <si>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</si>
  <si>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</si>
  <si>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</si>
  <si>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</si>
  <si>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</si>
  <si>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</si>
  <si>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</si>
  <si>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</si>
  <si>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</si>
  <si>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</si>
  <si>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</si>
  <si>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</si>
  <si>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</si>
  <si>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</si>
  <si>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</si>
  <si>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</si>
  <si>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</si>
  <si>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</si>
  <si>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</si>
  <si>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</si>
  <si>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</si>
  <si>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</si>
  <si>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</si>
  <si>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</si>
  <si>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</si>
  <si>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</si>
  <si>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</si>
  <si>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</si>
  <si>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</si>
  <si>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</si>
  <si>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</si>
  <si>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</si>
  <si>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</si>
  <si>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</si>
  <si>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</si>
  <si>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</si>
  <si>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</si>
  <si>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</si>
  <si>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</si>
  <si>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</si>
  <si>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</si>
  <si>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</si>
  <si>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</si>
  <si>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</si>
  <si>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</si>
  <si>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</si>
  <si>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</si>
  <si>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</si>
  <si>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</si>
  <si>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</si>
  <si>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</si>
  <si>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</si>
  <si>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</si>
  <si>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</si>
  <si>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</si>
  <si>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</si>
  <si>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</si>
  <si>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</si>
  <si>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</si>
  <si>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</si>
  <si>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</si>
  <si>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</si>
  <si>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</si>
  <si>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</si>
  <si>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</si>
  <si>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</si>
  <si>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</si>
  <si>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</si>
  <si>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</si>
  <si>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</si>
  <si>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</si>
  <si>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</si>
  <si>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</si>
  <si>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</si>
  <si>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</si>
  <si>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</si>
  <si>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</si>
  <si>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</si>
  <si>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</si>
  <si>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</si>
  <si>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</si>
  <si>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</si>
  <si>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</si>
  <si>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</si>
  <si>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</si>
  <si>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</si>
  <si>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</si>
  <si>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</si>
  <si>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</si>
  <si>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</si>
  <si>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</si>
  <si>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</si>
  <si>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</si>
  <si>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</si>
  <si>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</si>
  <si>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</si>
  <si>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</si>
  <si>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</si>
  <si>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</si>
  <si>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</si>
  <si>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</si>
  <si>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</si>
  <si>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</si>
  <si>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</si>
  <si>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</si>
  <si>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</si>
  <si>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</si>
  <si>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</si>
  <si>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</si>
  <si>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</si>
  <si>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</si>
  <si>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</si>
  <si>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</si>
  <si>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</si>
  <si>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</si>
  <si>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</si>
  <si>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</si>
  <si>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</si>
  <si>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</si>
  <si>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</si>
  <si>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</si>
  <si>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</si>
  <si>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</si>
  <si>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</si>
  <si>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</si>
  <si>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</si>
  <si>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</si>
  <si>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</si>
  <si>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</si>
  <si>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</si>
  <si>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</si>
  <si>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</si>
  <si>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</si>
  <si>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</si>
  <si>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</si>
  <si>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</si>
  <si>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</si>
  <si>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</si>
  <si>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</si>
  <si>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</si>
  <si>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</si>
  <si>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</si>
  <si>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</si>
  <si>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</si>
  <si>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</si>
  <si>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</si>
  <si>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</si>
  <si>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</si>
  <si>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</si>
  <si>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</si>
  <si>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</si>
  <si>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</si>
  <si>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</si>
  <si>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</si>
  <si>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</si>
  <si>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</si>
  <si>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</si>
  <si>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</si>
  <si>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</si>
  <si>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</si>
  <si>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</si>
  <si>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</si>
  <si>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</si>
  <si>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</si>
  <si>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</si>
  <si>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</si>
  <si>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</si>
  <si>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</si>
  <si>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</si>
  <si>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</si>
  <si>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</si>
  <si>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</si>
  <si>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</si>
  <si>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</si>
  <si>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</si>
  <si>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</si>
  <si>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</si>
  <si>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</si>
  <si>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</si>
  <si>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</si>
  <si>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</si>
  <si>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</si>
  <si>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</si>
  <si>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</si>
  <si>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</si>
  <si>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</si>
  <si>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</si>
  <si>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</si>
  <si>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</si>
  <si>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</si>
  <si>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</si>
  <si>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</si>
  <si>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</si>
  <si>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</si>
  <si>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</si>
  <si>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</si>
  <si>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</si>
  <si>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</si>
  <si>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</si>
  <si>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</si>
  <si>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</si>
  <si>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</si>
  <si>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</si>
  <si>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</si>
  <si>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</si>
  <si>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</si>
  <si>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</si>
  <si>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</si>
  <si>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</si>
  <si>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</si>
  <si>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</si>
  <si>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</si>
  <si>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</si>
  <si>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</si>
  <si>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</si>
  <si>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</si>
  <si>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</si>
  <si>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</si>
  <si>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</si>
  <si>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</si>
  <si>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</si>
  <si>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</si>
  <si>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</si>
  <si>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</si>
  <si>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</si>
  <si>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</si>
  <si>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</si>
  <si>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</si>
  <si>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</si>
  <si>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</si>
  <si>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</si>
  <si>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</si>
  <si>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</si>
  <si>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</si>
  <si>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</si>
  <si>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</si>
  <si>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</si>
  <si>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</si>
  <si>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</si>
  <si>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</si>
  <si>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</si>
  <si>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</si>
  <si>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</si>
  <si>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</si>
  <si>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</si>
  <si>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</si>
  <si>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</si>
  <si>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</si>
  <si>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</si>
  <si>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</si>
  <si>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</si>
  <si>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</si>
  <si>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</si>
  <si>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</si>
  <si>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</si>
  <si>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</si>
  <si>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</si>
  <si>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</si>
  <si>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</si>
  <si>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</si>
  <si>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</si>
  <si>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</si>
  <si>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</si>
  <si>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</si>
  <si>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</si>
  <si>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</si>
  <si>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</si>
  <si>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</si>
  <si>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</si>
  <si>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</si>
  <si>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</si>
  <si>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</si>
  <si>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</si>
  <si>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</si>
  <si>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</si>
  <si>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</si>
  <si>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</si>
  <si>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</si>
  <si>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</si>
  <si>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</si>
  <si>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</si>
  <si>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</si>
  <si>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</si>
  <si>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</si>
  <si>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</si>
  <si>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</si>
  <si>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</si>
  <si>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</si>
  <si>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</si>
  <si>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</si>
  <si>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</si>
  <si>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</si>
  <si>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</si>
  <si>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</si>
  <si>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</si>
  <si>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</si>
  <si>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</si>
  <si>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</si>
  <si>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</si>
  <si>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</si>
  <si>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</si>
  <si>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</si>
  <si>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</si>
  <si>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</si>
  <si>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</si>
  <si>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</si>
  <si>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</si>
  <si>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</si>
  <si>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</si>
  <si>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</si>
  <si>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</si>
  <si>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</si>
  <si>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</si>
  <si>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</si>
  <si>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</si>
  <si>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</si>
  <si>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</si>
  <si>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</si>
  <si>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</si>
  <si>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</si>
  <si>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</si>
  <si>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</si>
  <si>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</si>
  <si>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</si>
  <si>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</si>
  <si>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</si>
  <si>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</si>
  <si>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</si>
  <si>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</si>
  <si>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</si>
  <si>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</si>
  <si>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</si>
  <si>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</si>
  <si>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</si>
  <si>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</si>
  <si>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</si>
  <si>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</si>
  <si>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</si>
  <si>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</si>
  <si>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</si>
  <si>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</si>
  <si>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</si>
  <si>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</si>
  <si>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</si>
  <si>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</si>
  <si>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</si>
  <si>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</si>
  <si>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</si>
  <si>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</si>
  <si>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</si>
  <si>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</si>
  <si>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</si>
  <si>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</si>
  <si>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</si>
  <si>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</si>
  <si>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</si>
  <si>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</si>
  <si>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</si>
  <si>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</si>
  <si>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</si>
  <si>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</si>
  <si>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</si>
  <si>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</si>
  <si>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</si>
  <si>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</si>
  <si>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</si>
  <si>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</si>
  <si>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</si>
  <si>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</si>
  <si>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</si>
  <si>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</si>
  <si>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</si>
  <si>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</si>
  <si>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</si>
  <si>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</si>
  <si>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</si>
  <si>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</si>
  <si>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</si>
  <si>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</si>
  <si>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</si>
  <si>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</si>
  <si>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</si>
  <si>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</si>
  <si>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</si>
  <si>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</si>
  <si>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</si>
  <si>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</si>
  <si>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</si>
  <si>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</si>
  <si>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</si>
  <si>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</si>
  <si>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</si>
  <si>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</si>
  <si>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</si>
  <si>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</si>
  <si>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</si>
  <si>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</si>
  <si>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</si>
  <si>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</si>
  <si>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</si>
  <si>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</si>
  <si>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</si>
  <si>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</si>
  <si>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</si>
  <si>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</si>
  <si>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</si>
  <si>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</si>
  <si>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</si>
  <si>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</si>
  <si>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</si>
  <si>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</si>
  <si>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</si>
  <si>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</si>
  <si>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</si>
  <si>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</si>
  <si>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</si>
  <si>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</si>
  <si>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</si>
  <si>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</si>
  <si>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</si>
  <si>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</si>
  <si>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</si>
  <si>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</si>
  <si>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</si>
  <si>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</si>
  <si>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</si>
  <si>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</si>
  <si>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</si>
  <si>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</si>
  <si>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</si>
  <si>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</si>
  <si>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</si>
  <si>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</si>
  <si>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</si>
  <si>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</si>
  <si>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</si>
  <si>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</si>
  <si>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</si>
  <si>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</si>
  <si>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</si>
  <si>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</si>
  <si>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</si>
  <si>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</si>
  <si>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</si>
  <si>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</si>
  <si>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</si>
  <si>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</si>
  <si>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</si>
  <si>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</si>
  <si>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</si>
  <si>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</si>
  <si>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</si>
  <si>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</si>
  <si>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</si>
  <si>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</si>
  <si>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</si>
  <si>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</si>
  <si>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</si>
  <si>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</si>
  <si>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</si>
  <si>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</si>
  <si>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</si>
  <si>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</si>
  <si>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</si>
  <si>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</si>
  <si>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</si>
  <si>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</si>
  <si>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</si>
  <si>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</si>
  <si>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</si>
  <si>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</si>
  <si>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</si>
  <si>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</si>
  <si>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</si>
  <si>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</si>
  <si>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</si>
  <si>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</si>
  <si>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</si>
  <si>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</si>
  <si>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</si>
  <si>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</si>
  <si>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</si>
  <si>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</si>
  <si>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</si>
  <si>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</si>
  <si>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</si>
  <si>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</si>
  <si>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</si>
  <si>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</si>
  <si>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</si>
  <si>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</si>
  <si>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</si>
  <si>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</si>
  <si>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</si>
  <si>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</si>
  <si>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</si>
  <si>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</si>
  <si>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</si>
  <si>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</si>
  <si>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</si>
  <si>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</si>
  <si>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</si>
  <si>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</si>
  <si>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</si>
  <si>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</si>
  <si>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</si>
  <si>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</si>
  <si>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</si>
  <si>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</si>
  <si>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</si>
  <si>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</si>
  <si>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</si>
  <si>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</si>
  <si>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</si>
  <si>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</si>
  <si>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</si>
  <si>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</si>
  <si>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</si>
  <si>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</si>
  <si>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</si>
  <si>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</si>
  <si>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</si>
  <si>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</si>
  <si>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</si>
  <si>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</si>
  <si>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</si>
  <si>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</si>
  <si>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</si>
  <si>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</si>
  <si>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</si>
  <si>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</si>
  <si>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</si>
  <si>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</si>
  <si>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</si>
  <si>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</si>
  <si>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</si>
  <si>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</si>
  <si>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</si>
  <si>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</si>
  <si>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</si>
  <si>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</si>
  <si>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</si>
  <si>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</si>
  <si>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</si>
  <si>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</si>
  <si>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</si>
  <si>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</si>
  <si>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</si>
  <si>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</si>
  <si>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</si>
  <si>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</si>
  <si>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</si>
  <si>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</si>
  <si>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</si>
  <si>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</si>
  <si>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</si>
  <si>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</si>
  <si>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</si>
  <si>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</si>
  <si>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</si>
  <si>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</si>
  <si>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</si>
  <si>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</si>
  <si>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</si>
  <si>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</si>
  <si>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</si>
  <si>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</si>
  <si>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</si>
  <si>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</si>
  <si>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</si>
  <si>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</si>
  <si>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</si>
  <si>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</si>
  <si>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</si>
  <si>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</si>
  <si>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</si>
  <si>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</si>
  <si>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</si>
  <si>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</si>
  <si>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</si>
  <si>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</si>
  <si>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</si>
  <si>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</si>
  <si>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</si>
  <si>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</si>
  <si>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</si>
  <si>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</si>
  <si>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</si>
  <si>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</si>
  <si>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</si>
  <si>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</si>
  <si>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</si>
  <si>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</si>
  <si>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</si>
  <si>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</si>
  <si>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</si>
  <si>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</si>
  <si>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</si>
  <si>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</si>
  <si>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</si>
  <si>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</si>
  <si>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</si>
  <si>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</si>
  <si>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</si>
  <si>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</si>
  <si>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</si>
  <si>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</si>
  <si>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</si>
  <si>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</si>
  <si>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</si>
  <si>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</si>
  <si>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</si>
  <si>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</si>
  <si>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</si>
  <si>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</si>
  <si>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</si>
  <si>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</si>
  <si>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</si>
  <si>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</si>
  <si>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</si>
  <si>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</si>
  <si>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</si>
  <si>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</si>
  <si>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</si>
  <si>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</si>
  <si>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</si>
  <si>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</si>
  <si>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</si>
  <si>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</si>
  <si>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</si>
  <si>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</si>
  <si>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</si>
  <si>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</si>
  <si>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</si>
  <si>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</si>
  <si>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</si>
  <si>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</si>
  <si>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</si>
  <si>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</si>
  <si>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</si>
  <si>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</si>
  <si>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</si>
  <si>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</si>
  <si>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</si>
  <si>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</si>
  <si>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</si>
  <si>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</si>
  <si>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</si>
  <si>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</si>
  <si>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</si>
  <si>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</si>
  <si>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</si>
  <si>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</si>
  <si>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</si>
  <si>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</si>
  <si>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</si>
  <si>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</si>
  <si>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</si>
  <si>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</si>
  <si>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</si>
  <si>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</si>
  <si>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</si>
  <si>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</si>
  <si>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</si>
  <si>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</si>
  <si>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</si>
  <si>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</si>
  <si>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</si>
  <si>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</si>
  <si>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</si>
  <si>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</si>
  <si>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</si>
  <si>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</si>
  <si>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</si>
  <si>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</si>
  <si>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</si>
  <si>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</si>
  <si>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</si>
  <si>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</si>
  <si>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</si>
  <si>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</si>
  <si>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</si>
  <si>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</si>
  <si>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</si>
  <si>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</si>
  <si>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</si>
  <si>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</si>
  <si>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</si>
  <si>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</si>
  <si>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</si>
  <si>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</si>
  <si>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</si>
  <si>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</si>
  <si>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</si>
  <si>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</si>
  <si>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</si>
  <si>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</si>
  <si>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</si>
  <si>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</si>
  <si>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</si>
  <si>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</si>
  <si>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</si>
  <si>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</si>
  <si>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</si>
  <si>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</si>
  <si>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</si>
  <si>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</si>
  <si>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</si>
  <si>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</si>
  <si>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</si>
  <si>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</si>
  <si>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</si>
  <si>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</si>
  <si>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</si>
  <si>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</si>
  <si>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</si>
  <si>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</si>
  <si>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</si>
  <si>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</si>
  <si>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</si>
  <si>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</si>
  <si>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</si>
  <si>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</si>
  <si>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</si>
  <si>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</si>
  <si>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</si>
  <si>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</si>
  <si>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</si>
  <si>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</si>
  <si>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</si>
  <si>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</si>
  <si>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</si>
  <si>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</si>
  <si>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</si>
  <si>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</si>
  <si>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</si>
  <si>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</si>
  <si>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</si>
  <si>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</si>
  <si>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</si>
  <si>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</si>
  <si>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</si>
  <si>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</si>
  <si>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</si>
  <si>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</si>
  <si>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</si>
  <si>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</si>
  <si>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</si>
  <si>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</si>
  <si>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</si>
  <si>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</si>
  <si>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</si>
  <si>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</si>
  <si>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</si>
  <si>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</si>
  <si>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</si>
  <si>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</si>
  <si>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</si>
  <si>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</si>
  <si>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</si>
  <si>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</si>
  <si>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</si>
  <si>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</si>
  <si>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</si>
  <si>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</si>
  <si>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</si>
  <si>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</si>
  <si>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</si>
  <si>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</si>
  <si>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</si>
  <si>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</si>
  <si>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</si>
  <si>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</si>
  <si>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</si>
  <si>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</si>
  <si>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</si>
  <si>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</si>
  <si>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</si>
  <si>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</si>
  <si>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</si>
  <si>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</si>
  <si>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</si>
  <si>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</si>
  <si>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</si>
  <si>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</si>
  <si>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</si>
  <si>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</si>
  <si>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</si>
  <si>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</si>
  <si>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</si>
  <si>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</si>
  <si>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</si>
  <si>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</si>
  <si>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</si>
  <si>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</si>
  <si>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</si>
  <si>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</si>
  <si>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</si>
  <si>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</si>
  <si>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</si>
  <si>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</si>
  <si>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</si>
  <si>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</si>
  <si>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</si>
  <si>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</si>
  <si>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</si>
  <si>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</si>
  <si>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</si>
  <si>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</si>
  <si>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</si>
  <si>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</si>
  <si>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</si>
  <si>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</si>
  <si>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</si>
  <si>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</si>
  <si>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</si>
  <si>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</si>
  <si>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</si>
  <si>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</si>
  <si>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</si>
  <si>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</si>
  <si>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</si>
  <si>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</si>
  <si>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</si>
  <si>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</si>
  <si>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</si>
  <si>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</si>
  <si>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</si>
  <si>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</si>
  <si>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</si>
  <si>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</si>
  <si>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</si>
  <si>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</si>
  <si>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</si>
  <si>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</si>
  <si>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</si>
  <si>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</si>
  <si>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</si>
  <si>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</si>
  <si>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</si>
  <si>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</si>
  <si>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</si>
  <si>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</si>
  <si>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</si>
  <si>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</si>
  <si>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</si>
  <si>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</si>
  <si>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</si>
  <si>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</si>
  <si>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</si>
  <si>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</si>
  <si>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</si>
  <si>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</si>
  <si>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</si>
  <si>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</si>
  <si>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</si>
  <si>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</si>
  <si>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</si>
  <si>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</si>
  <si>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</si>
  <si>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</si>
  <si>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</si>
  <si>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</si>
  <si>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</si>
  <si>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</si>
  <si>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</si>
  <si>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</si>
  <si>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</si>
  <si>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</si>
  <si>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</si>
  <si>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</si>
  <si>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</si>
  <si>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</si>
  <si>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</si>
  <si>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</si>
  <si>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</si>
  <si>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</si>
  <si>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</si>
  <si>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</si>
  <si>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</si>
  <si>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</si>
  <si>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</si>
  <si>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</si>
  <si>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</si>
  <si>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</si>
  <si>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</si>
  <si>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</si>
  <si>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</si>
  <si>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</si>
  <si>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</si>
  <si>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</si>
  <si>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</si>
  <si>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</si>
  <si>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</si>
  <si>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</si>
  <si>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</si>
  <si>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</si>
  <si>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</si>
  <si>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</si>
  <si>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</si>
  <si>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</si>
  <si>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</si>
  <si>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</si>
  <si>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</si>
  <si>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</si>
  <si>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</si>
  <si>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</si>
  <si>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</si>
  <si>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</si>
  <si>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</si>
  <si>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</si>
  <si>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</si>
  <si>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</si>
  <si>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</si>
  <si>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</si>
  <si>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</si>
  <si>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</si>
  <si>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</si>
  <si>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</si>
  <si>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</si>
  <si>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</si>
  <si>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</si>
  <si>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</si>
  <si>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</si>
  <si>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</si>
  <si>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</si>
  <si>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</si>
  <si>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</si>
  <si>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</si>
  <si>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</si>
  <si>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</si>
  <si>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</si>
  <si>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</si>
  <si>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</si>
  <si>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</si>
  <si>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</si>
  <si>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</si>
  <si>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</si>
  <si>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</si>
  <si>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</si>
  <si>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</si>
  <si>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</si>
  <si>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</si>
  <si>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</si>
  <si>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</si>
  <si>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</si>
  <si>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</si>
  <si>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</si>
  <si>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</si>
  <si>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</si>
  <si>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</si>
  <si>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</si>
  <si>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</si>
  <si>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</si>
  <si>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</si>
  <si>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</si>
  <si>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</si>
  <si>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</si>
  <si>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</si>
  <si>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</si>
  <si>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</si>
  <si>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</si>
  <si>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</si>
  <si>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</si>
  <si>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</si>
  <si>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</si>
  <si>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</si>
  <si>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</si>
  <si>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</si>
  <si>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</si>
  <si>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</si>
  <si>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</si>
  <si>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</si>
  <si>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</si>
  <si>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</si>
  <si>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</si>
  <si>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</si>
  <si>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</si>
  <si>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</si>
  <si>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</si>
  <si>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</si>
  <si>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</si>
  <si>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</si>
  <si>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</si>
  <si>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</si>
  <si>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</si>
  <si>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</si>
  <si>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</si>
  <si>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</si>
  <si>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</si>
  <si>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</si>
  <si>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</si>
  <si>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</si>
  <si>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</si>
  <si>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</si>
  <si>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</si>
  <si>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</si>
  <si>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</si>
  <si>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</si>
  <si>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</si>
  <si>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</si>
  <si>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</si>
  <si>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</si>
  <si>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</si>
  <si>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</si>
  <si>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</si>
  <si>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</si>
  <si>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</si>
  <si>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</si>
  <si>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</si>
  <si>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</si>
  <si>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</si>
  <si>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</si>
  <si>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</si>
  <si>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</si>
  <si>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</si>
  <si>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</si>
  <si>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</si>
  <si>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</si>
  <si>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</si>
  <si>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</si>
  <si>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</si>
  <si>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</si>
  <si>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</si>
  <si>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</si>
  <si>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</si>
  <si>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</si>
  <si>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</si>
  <si>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</si>
  <si>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</si>
  <si>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</si>
  <si>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</si>
  <si>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</si>
  <si>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</si>
  <si>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</si>
  <si>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</si>
  <si>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</si>
  <si>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</si>
  <si>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</si>
  <si>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</si>
  <si>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</si>
  <si>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</si>
  <si>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</si>
  <si>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</si>
  <si>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</si>
  <si>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</si>
  <si>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</si>
  <si>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</si>
  <si>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</si>
  <si>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</si>
  <si>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</si>
  <si>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</si>
  <si>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</si>
  <si>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</si>
  <si>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</si>
  <si>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</si>
  <si>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</si>
  <si>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</si>
  <si>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</si>
  <si>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</si>
  <si>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</si>
  <si>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</si>
  <si>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</si>
  <si>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</si>
  <si>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</si>
  <si>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</si>
  <si>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</si>
  <si>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</si>
  <si>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</si>
  <si>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</si>
  <si>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</si>
  <si>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</si>
  <si>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</si>
  <si>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</si>
  <si>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</si>
  <si>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</si>
  <si>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</si>
  <si>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</si>
  <si>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</si>
  <si>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</si>
  <si>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</si>
  <si>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</si>
  <si>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</si>
  <si>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</si>
  <si>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</si>
  <si>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</si>
  <si>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</si>
  <si>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</si>
  <si>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</si>
  <si>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</si>
  <si>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</si>
  <si>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</si>
  <si>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</si>
  <si>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</si>
  <si>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</si>
  <si>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</si>
  <si>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</si>
  <si>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</si>
  <si>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</si>
  <si>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</si>
  <si>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</si>
  <si>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</si>
  <si>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</si>
  <si>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</si>
  <si>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</si>
  <si>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</si>
  <si>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</si>
  <si>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</si>
  <si>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</si>
  <si>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</si>
  <si>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</si>
  <si>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</si>
  <si>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</si>
  <si>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</si>
  <si>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</si>
  <si>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</si>
  <si>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</si>
  <si>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</si>
  <si>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</si>
  <si>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</si>
  <si>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</si>
  <si>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</si>
  <si>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</si>
  <si>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</si>
  <si>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</si>
  <si>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</si>
  <si>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</si>
  <si>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</si>
  <si>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</si>
  <si>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</si>
  <si>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</si>
  <si>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</si>
  <si>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</si>
  <si>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</si>
  <si>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</si>
  <si>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</si>
  <si>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</si>
  <si>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</si>
  <si>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</si>
  <si>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</si>
  <si>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</si>
  <si>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</si>
  <si>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</si>
  <si>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</si>
  <si>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</si>
  <si>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</si>
  <si>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</si>
  <si>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</si>
  <si>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</si>
  <si>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</si>
  <si>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</si>
  <si>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</si>
  <si>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</si>
  <si>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</si>
  <si>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</si>
  <si>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</si>
  <si>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</si>
  <si>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</si>
  <si>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</si>
  <si>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</si>
  <si>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</si>
  <si>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</si>
  <si>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</si>
  <si>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</si>
  <si>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</si>
  <si>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</si>
  <si>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</si>
  <si>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</si>
  <si>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</si>
  <si>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</si>
  <si>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</si>
  <si>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</si>
  <si>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</si>
  <si>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</si>
  <si>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</si>
  <si>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</si>
  <si>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</si>
  <si>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</si>
  <si>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</si>
  <si>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</si>
  <si>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</si>
  <si>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</si>
  <si>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</si>
  <si>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</si>
  <si>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</si>
  <si>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</si>
  <si>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</si>
  <si>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</si>
  <si>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</si>
  <si>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</si>
  <si>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</si>
  <si>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</si>
  <si>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</si>
  <si>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</si>
  <si>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</si>
  <si>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</si>
  <si>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</si>
  <si>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</si>
  <si>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</si>
  <si>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</si>
  <si>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</si>
  <si>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</si>
  <si>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</si>
  <si>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</si>
  <si>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</si>
  <si>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</si>
  <si>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</si>
  <si>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</si>
  <si>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</si>
  <si>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</si>
  <si>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</si>
  <si>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</si>
  <si>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</si>
  <si>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</si>
  <si>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</si>
  <si>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</si>
  <si>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</si>
  <si>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</si>
  <si>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</si>
  <si>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</si>
  <si>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</si>
  <si>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</si>
  <si>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</si>
  <si>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</si>
  <si>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</si>
  <si>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</si>
  <si>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</si>
  <si>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</si>
  <si>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</si>
  <si>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</si>
  <si>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</si>
  <si>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</si>
  <si>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</si>
  <si>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</si>
  <si>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</si>
  <si>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</si>
  <si>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</si>
  <si>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</si>
  <si>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</si>
  <si>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</si>
  <si>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</si>
  <si>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</si>
  <si>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</si>
  <si>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</si>
  <si>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</si>
  <si>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</si>
  <si>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</si>
  <si>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</si>
  <si>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</si>
  <si>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</si>
  <si>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</si>
  <si>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</si>
  <si>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</si>
  <si>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</si>
  <si>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</si>
  <si>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</si>
  <si>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</si>
  <si>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</si>
  <si>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</si>
  <si>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</si>
  <si>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</si>
  <si>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</si>
  <si>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</si>
  <si>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</si>
  <si>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</si>
  <si>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</si>
  <si>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</si>
  <si>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</si>
  <si>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</si>
  <si>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</si>
  <si>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</si>
  <si>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</si>
  <si>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</si>
  <si>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</si>
  <si>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</si>
  <si>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</si>
  <si>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</si>
  <si>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</si>
  <si>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</si>
  <si>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</si>
  <si>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</si>
  <si>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</si>
  <si>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</si>
  <si>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</si>
  <si>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</si>
  <si>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</si>
  <si>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</si>
  <si>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</si>
  <si>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</si>
  <si>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</si>
  <si>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</si>
  <si>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</si>
  <si>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</si>
  <si>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</si>
  <si>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</si>
  <si>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</si>
  <si>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</si>
  <si>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</si>
  <si>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</si>
  <si>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</si>
  <si>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</si>
  <si>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</si>
  <si>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</si>
  <si>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</si>
  <si>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</si>
  <si>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</si>
  <si>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</si>
  <si>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</si>
  <si>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</si>
  <si>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</si>
  <si>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</si>
  <si>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</si>
  <si>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</si>
  <si>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</si>
  <si>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</si>
  <si>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</si>
  <si>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</si>
  <si>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</si>
  <si>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</si>
  <si>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</si>
  <si>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</si>
  <si>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</si>
  <si>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</si>
  <si>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</si>
  <si>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</si>
  <si>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</si>
  <si>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</si>
  <si>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</si>
  <si>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</si>
  <si>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</si>
  <si>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</si>
  <si>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</si>
  <si>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</si>
  <si>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</si>
  <si>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</si>
  <si>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</si>
  <si>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</si>
  <si>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</si>
  <si>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</si>
  <si>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</si>
  <si>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</si>
  <si>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</si>
  <si>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</si>
  <si>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</si>
  <si>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</si>
  <si>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</si>
  <si>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</si>
  <si>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</si>
  <si>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</si>
  <si>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</si>
  <si>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</si>
  <si>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</si>
  <si>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</si>
  <si>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</si>
  <si>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</si>
  <si>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</si>
  <si>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</si>
  <si>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</si>
  <si>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</si>
  <si>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</si>
  <si>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</si>
  <si>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</si>
  <si>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</si>
  <si>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</si>
  <si>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</si>
  <si>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</si>
  <si>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</si>
  <si>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</si>
  <si>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</si>
  <si>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</si>
  <si>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</si>
  <si>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</si>
  <si>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</si>
  <si>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</si>
  <si>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</si>
  <si>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</si>
  <si>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</si>
  <si>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</si>
  <si>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</si>
  <si>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</si>
  <si>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</si>
  <si>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</si>
  <si>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</si>
  <si>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</si>
  <si>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</si>
  <si>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</si>
  <si>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</si>
  <si>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</si>
  <si>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</si>
  <si>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</si>
  <si>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</si>
  <si>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</si>
  <si>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</si>
  <si>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</si>
  <si>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</si>
  <si>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</si>
  <si>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</si>
  <si>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</si>
  <si>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</si>
  <si>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</si>
  <si>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</si>
  <si>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</si>
  <si>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</si>
  <si>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</si>
  <si>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</si>
  <si>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</si>
  <si>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</si>
  <si>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</si>
  <si>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</si>
  <si>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</si>
  <si>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</si>
  <si>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</si>
  <si>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</si>
  <si>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</si>
  <si>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</si>
  <si>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</si>
  <si>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</si>
  <si>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</si>
  <si>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</si>
  <si>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</si>
  <si>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</si>
  <si>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</si>
  <si>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</si>
  <si>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</si>
  <si>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</si>
  <si>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</si>
  <si>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</si>
  <si>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</si>
  <si>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</si>
  <si>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</si>
  <si>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</si>
  <si>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</si>
  <si>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</si>
  <si>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</si>
  <si>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</si>
  <si>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</si>
  <si>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</si>
  <si>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</si>
  <si>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</si>
  <si>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</si>
  <si>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</si>
  <si>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</si>
  <si>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</si>
  <si>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</si>
  <si>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</si>
  <si>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</si>
  <si>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</si>
  <si>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</si>
  <si>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</si>
  <si>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</si>
  <si>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</si>
  <si>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</si>
  <si>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</si>
  <si>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</si>
  <si>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</si>
  <si>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</si>
  <si>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</si>
  <si>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</si>
  <si>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</si>
  <si>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</si>
  <si>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</si>
  <si>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</si>
  <si>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</si>
  <si>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</si>
  <si>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</si>
  <si>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</si>
  <si>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</si>
  <si>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</si>
  <si>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</si>
  <si>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</si>
  <si>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</si>
  <si>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</si>
  <si>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</si>
  <si>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</si>
  <si>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</si>
  <si>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</si>
  <si>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</si>
  <si>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</si>
  <si>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</si>
  <si>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</si>
  <si>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</si>
  <si>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</si>
  <si>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</si>
  <si>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</si>
  <si>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</si>
  <si>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</si>
  <si>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</si>
  <si>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</si>
  <si>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</si>
  <si>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</si>
  <si>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</si>
  <si>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</si>
  <si>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</si>
  <si>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</si>
  <si>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</si>
  <si>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</si>
  <si>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</si>
  <si>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</si>
  <si>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</si>
  <si>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</si>
  <si>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</si>
  <si>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</si>
  <si>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</si>
  <si>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</si>
  <si>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</si>
  <si>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</si>
  <si>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</si>
  <si>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</si>
  <si>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</si>
  <si>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</si>
  <si>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</si>
  <si>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</si>
  <si>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</si>
  <si>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</si>
  <si>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</si>
  <si>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</si>
  <si>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</si>
  <si>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</si>
  <si>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</si>
  <si>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</si>
  <si>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</si>
  <si>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</si>
  <si>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</si>
  <si>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</si>
  <si>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</si>
  <si>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</si>
  <si>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</si>
  <si>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</si>
  <si>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</si>
  <si>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</si>
  <si>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</si>
  <si>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</si>
  <si>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</si>
  <si>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</si>
  <si>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</si>
  <si>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</si>
  <si>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</si>
  <si>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</si>
  <si>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</si>
  <si>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</si>
  <si>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</si>
  <si>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</si>
  <si>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</si>
  <si>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</si>
  <si>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</si>
  <si>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</si>
  <si>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</si>
  <si>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</si>
  <si>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</si>
  <si>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</si>
  <si>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</si>
  <si>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</si>
  <si>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</si>
  <si>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</si>
  <si>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</si>
  <si>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</si>
  <si>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</si>
  <si>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</si>
  <si>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</si>
  <si>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</si>
  <si>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</si>
  <si>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</si>
  <si>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</si>
  <si>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</si>
  <si>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</si>
  <si>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</si>
  <si>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</si>
  <si>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</si>
  <si>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</si>
  <si>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</si>
  <si>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</si>
  <si>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</si>
  <si>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</si>
  <si>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</si>
  <si>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</si>
  <si>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</si>
  <si>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</si>
  <si>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</si>
  <si>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</si>
  <si>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</si>
  <si>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</si>
  <si>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</si>
  <si>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</si>
  <si>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</si>
  <si>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</si>
  <si>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</si>
  <si>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</si>
  <si>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</si>
  <si>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</si>
  <si>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</si>
  <si>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</si>
  <si>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</si>
  <si>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</si>
  <si>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</si>
  <si>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</si>
  <si>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</si>
  <si>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</si>
  <si>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</si>
  <si>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</si>
  <si>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</si>
  <si>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</si>
  <si>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</si>
  <si>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</si>
  <si>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</si>
  <si>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</si>
  <si>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</si>
  <si>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</si>
  <si>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</si>
  <si>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</si>
  <si>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</si>
  <si>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</si>
  <si>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</si>
  <si>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</si>
  <si>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</si>
  <si>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</si>
  <si>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</si>
  <si>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</si>
  <si>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</si>
  <si>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</si>
  <si>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</si>
  <si>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</si>
  <si>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</si>
  <si>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</si>
  <si>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</si>
  <si>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</si>
  <si>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</si>
  <si>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</si>
  <si>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</si>
  <si>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</si>
  <si>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</si>
  <si>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</si>
  <si>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</si>
  <si>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</si>
  <si>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</si>
  <si>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</si>
  <si>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</si>
  <si>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</si>
  <si>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</si>
  <si>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</si>
  <si>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</si>
  <si>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</si>
  <si>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</si>
  <si>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</si>
  <si>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</si>
  <si>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</si>
  <si>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</si>
  <si>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</si>
  <si>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</si>
  <si>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</si>
  <si>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</si>
  <si>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</si>
  <si>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</si>
  <si>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</si>
  <si>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</si>
  <si>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</si>
  <si>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</si>
  <si>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</si>
  <si>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</si>
  <si>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</si>
  <si>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</si>
  <si>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</si>
  <si>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</si>
  <si>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</si>
  <si>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</si>
  <si>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</si>
  <si>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</si>
  <si>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</si>
  <si>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</si>
  <si>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</si>
  <si>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</si>
  <si>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</si>
  <si>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</si>
  <si>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</si>
  <si>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</si>
  <si>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</si>
  <si>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</si>
  <si>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</si>
  <si>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</si>
  <si>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</si>
  <si>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</si>
  <si>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</si>
  <si>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</si>
  <si>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</si>
  <si>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</si>
  <si>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</si>
  <si>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</si>
  <si>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</si>
  <si>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</si>
  <si>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</si>
  <si>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</si>
  <si>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</si>
  <si>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</si>
  <si>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</si>
  <si>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</si>
  <si>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</si>
  <si>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</si>
  <si>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</si>
  <si>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</si>
  <si>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</si>
  <si>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</si>
  <si>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</si>
  <si>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</si>
  <si>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</si>
  <si>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</si>
  <si>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</si>
  <si>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</si>
  <si>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</si>
  <si>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</si>
  <si>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</si>
  <si>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</si>
  <si>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</si>
  <si>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</si>
  <si>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</si>
  <si>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</si>
  <si>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</si>
  <si>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</si>
  <si>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</si>
  <si>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</si>
  <si>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</si>
  <si>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</si>
  <si>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</si>
  <si>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</si>
  <si>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</si>
  <si>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</si>
  <si>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</si>
  <si>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</si>
  <si>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</si>
  <si>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</si>
  <si>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</si>
  <si>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</si>
  <si>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</si>
  <si>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</si>
  <si>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</si>
  <si>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</si>
  <si>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</si>
  <si>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</si>
  <si>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</si>
  <si>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</si>
  <si>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</si>
  <si>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</si>
  <si>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</si>
  <si>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</si>
  <si>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</si>
  <si>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</si>
  <si>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</si>
  <si>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</si>
  <si>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</si>
  <si>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</si>
  <si>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</si>
  <si>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</si>
  <si>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</si>
  <si>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</si>
  <si>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</si>
  <si>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</si>
  <si>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</si>
  <si>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</si>
  <si>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</si>
  <si>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</si>
  <si>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</si>
  <si>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</si>
  <si>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</si>
  <si>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</si>
  <si>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</si>
  <si>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</si>
  <si>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</si>
  <si>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</si>
  <si>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</si>
  <si>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</si>
  <si>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</si>
  <si>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</si>
  <si>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</si>
  <si>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</si>
  <si>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</si>
  <si>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</si>
  <si>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</si>
  <si>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</si>
  <si>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</si>
  <si>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</si>
  <si>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</si>
  <si>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</si>
  <si>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</si>
  <si>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</si>
  <si>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</si>
  <si>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</si>
  <si>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</si>
  <si>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</si>
  <si>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</si>
  <si>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</si>
  <si>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</si>
  <si>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</si>
  <si>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</si>
  <si>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</si>
  <si>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</si>
  <si>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</si>
  <si>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</si>
  <si>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</si>
  <si>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</si>
  <si>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</si>
  <si>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</si>
  <si>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</si>
  <si>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</si>
  <si>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</si>
  <si>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</si>
  <si>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</si>
  <si>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</si>
  <si>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</si>
  <si>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</si>
  <si>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</si>
  <si>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</si>
  <si>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</si>
  <si>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</si>
  <si>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</si>
  <si>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</si>
  <si>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</si>
  <si>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</si>
  <si>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</si>
  <si>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</si>
  <si>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</si>
  <si>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</si>
  <si>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</si>
  <si>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</si>
  <si>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</si>
  <si>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</si>
  <si>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</si>
  <si>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</si>
  <si>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</si>
  <si>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</si>
  <si>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</si>
  <si>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</si>
  <si>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</si>
  <si>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</si>
  <si>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</si>
  <si>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</si>
  <si>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</si>
  <si>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</si>
  <si>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</si>
  <si>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</si>
  <si>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</si>
  <si>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</si>
  <si>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</si>
  <si>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</si>
  <si>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</si>
  <si>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</si>
  <si>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</si>
  <si>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</si>
  <si>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</si>
  <si>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</si>
  <si>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</si>
  <si>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</si>
  <si>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</si>
  <si>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</si>
  <si>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</si>
  <si>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</si>
  <si>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</si>
  <si>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</si>
  <si>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</si>
  <si>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</si>
  <si>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</si>
  <si>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</si>
  <si>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</si>
  <si>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</si>
  <si>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</si>
  <si>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</si>
  <si>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</si>
  <si>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</si>
  <si>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</si>
  <si>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</si>
  <si>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</si>
  <si>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</si>
  <si>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</si>
  <si>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</si>
  <si>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</si>
  <si>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</si>
  <si>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</si>
  <si>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</si>
  <si>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</si>
  <si>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</si>
  <si>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</si>
  <si>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</si>
  <si>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</si>
  <si>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</si>
  <si>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</si>
  <si>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</si>
  <si>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</si>
  <si>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</si>
  <si>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</si>
  <si>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</si>
  <si>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</si>
  <si>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</si>
  <si>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</si>
  <si>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</si>
  <si>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</si>
  <si>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</si>
  <si>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</si>
  <si>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</si>
  <si>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</si>
  <si>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</si>
  <si>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</si>
  <si>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</si>
  <si>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</si>
  <si>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</si>
  <si>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</si>
  <si>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</si>
  <si>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</si>
  <si>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</si>
  <si>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</si>
  <si>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</si>
  <si>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</si>
  <si>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</si>
  <si>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</si>
  <si>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</si>
  <si>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</si>
  <si>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</si>
  <si>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</si>
  <si>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</si>
  <si>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</si>
  <si>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</si>
  <si>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</si>
  <si>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</si>
  <si>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</si>
  <si>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</si>
  <si>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</si>
  <si>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</si>
  <si>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</si>
  <si>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</si>
  <si>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</si>
  <si>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</si>
  <si>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</si>
  <si>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</si>
  <si>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</si>
  <si>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</si>
  <si>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</si>
  <si>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</si>
  <si>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</si>
  <si>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</si>
  <si>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</si>
  <si>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</si>
  <si>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</si>
  <si>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</si>
  <si>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</si>
  <si>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</si>
  <si>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</si>
  <si>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</si>
  <si>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</si>
  <si>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</si>
  <si>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</si>
  <si>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</si>
  <si>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</si>
  <si>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</si>
  <si>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</si>
  <si>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</si>
  <si>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</si>
  <si>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</si>
  <si>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</si>
  <si>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</si>
  <si>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</si>
  <si>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</si>
  <si>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</si>
  <si>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</si>
  <si>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</si>
  <si>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</si>
  <si>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</si>
  <si>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</si>
  <si>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</si>
  <si>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</si>
  <si>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</si>
  <si>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</si>
  <si>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</si>
  <si>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</si>
  <si>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</si>
  <si>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</si>
  <si>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</si>
  <si>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</si>
  <si>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</si>
  <si>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</si>
  <si>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</si>
  <si>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</si>
  <si>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</si>
  <si>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</si>
  <si>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</si>
  <si>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</si>
  <si>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</si>
  <si>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</si>
  <si>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</si>
  <si>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</si>
  <si>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</si>
  <si>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</si>
  <si>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</si>
  <si>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</si>
  <si>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</si>
  <si>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</si>
  <si>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</si>
  <si>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</si>
  <si>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</si>
  <si>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</si>
  <si>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</si>
  <si>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</si>
  <si>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</si>
  <si>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</si>
  <si>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</si>
  <si>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</si>
  <si>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</si>
  <si>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</si>
  <si>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</si>
  <si>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</si>
  <si>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</si>
  <si>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</si>
  <si>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</si>
  <si>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</si>
  <si>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</si>
  <si>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</si>
  <si>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</si>
  <si>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</si>
  <si>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</si>
  <si>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</si>
  <si>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</si>
  <si>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</si>
  <si>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</si>
  <si>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</si>
  <si>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</si>
  <si>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</si>
  <si>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</si>
  <si>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</si>
  <si>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</si>
  <si>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</si>
  <si>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</si>
  <si>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</si>
  <si>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</si>
  <si>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</si>
  <si>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</si>
  <si>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</si>
  <si>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</si>
  <si>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</si>
  <si>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</si>
  <si>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</si>
  <si>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</si>
  <si>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</si>
  <si>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</si>
  <si>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</si>
  <si>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</si>
  <si>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</si>
  <si>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</si>
  <si>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</si>
  <si>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</si>
  <si>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</si>
  <si>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</si>
  <si>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</si>
  <si>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</si>
  <si>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</si>
  <si>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</si>
  <si>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</si>
  <si>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</si>
  <si>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</si>
  <si>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</si>
  <si>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</si>
  <si>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</si>
  <si>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</si>
  <si>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</si>
  <si>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</si>
  <si>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</si>
  <si>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</si>
  <si>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</si>
  <si>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</si>
  <si>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</si>
  <si>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</si>
  <si>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</si>
  <si>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</si>
  <si>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</si>
  <si>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</si>
  <si>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</si>
  <si>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</si>
  <si>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</si>
  <si>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</si>
  <si>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</si>
  <si>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</si>
  <si>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</si>
  <si>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</si>
  <si>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</si>
  <si>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</si>
  <si>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</si>
  <si>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</si>
  <si>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</si>
  <si>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</si>
  <si>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</si>
  <si>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</si>
  <si>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</si>
  <si>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</si>
  <si>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</si>
  <si>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</si>
  <si>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</si>
  <si>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</si>
  <si>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</si>
  <si>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</si>
  <si>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</si>
  <si>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</si>
  <si>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</si>
  <si>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</si>
  <si>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</si>
  <si>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</si>
  <si>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</si>
  <si>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</si>
  <si>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</si>
  <si>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</si>
  <si>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</si>
  <si>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</si>
  <si>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</si>
  <si>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</si>
  <si>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</si>
  <si>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</si>
  <si>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</si>
  <si>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</si>
  <si>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</si>
  <si>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</si>
  <si>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</si>
  <si>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</si>
  <si>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</si>
  <si>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</si>
  <si>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</si>
  <si>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</si>
  <si>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</si>
  <si>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</si>
  <si>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</si>
  <si>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</si>
  <si>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</si>
  <si>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</si>
  <si>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</si>
  <si>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</si>
  <si>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</si>
  <si>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</si>
  <si>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</si>
  <si>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</si>
  <si>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</si>
  <si>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</si>
  <si>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</si>
  <si>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</si>
  <si>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</si>
  <si>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</si>
  <si>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</si>
  <si>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</si>
  <si>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</si>
  <si>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</si>
  <si>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</si>
  <si>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</si>
  <si>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</si>
  <si>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</si>
  <si>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</si>
  <si>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</si>
  <si>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</si>
  <si>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</si>
  <si>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</si>
  <si>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</si>
  <si>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</si>
  <si>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</si>
  <si>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</si>
  <si>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</si>
  <si>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</si>
  <si>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</si>
  <si>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</si>
  <si>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</si>
  <si>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</si>
  <si>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</si>
  <si>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</si>
  <si>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</si>
  <si>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</si>
  <si>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</si>
  <si>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</si>
  <si>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</si>
  <si>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</si>
  <si>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</si>
  <si>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</si>
  <si>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</si>
  <si>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</si>
  <si>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</si>
  <si>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</si>
  <si>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</si>
  <si>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</si>
  <si>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</si>
  <si>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</si>
  <si>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</si>
  <si>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</si>
  <si>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</si>
  <si>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</si>
  <si>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</si>
  <si>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</si>
  <si>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</si>
  <si>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</si>
  <si>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</si>
  <si>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</si>
  <si>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</si>
  <si>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</si>
  <si>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</si>
  <si>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</si>
  <si>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</si>
  <si>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</si>
  <si>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</si>
  <si>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</si>
  <si>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</si>
  <si>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</si>
  <si>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</si>
  <si>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</si>
  <si>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</si>
  <si>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</si>
  <si>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</si>
  <si>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</si>
  <si>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</si>
  <si>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</si>
  <si>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</si>
  <si>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</si>
  <si>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</si>
  <si>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</si>
  <si>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</si>
  <si>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</si>
  <si>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</si>
  <si>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</si>
  <si>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</si>
  <si>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</si>
  <si>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</si>
  <si>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</si>
  <si>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</si>
  <si>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</si>
  <si>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</si>
  <si>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</si>
  <si>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</si>
  <si>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</si>
  <si>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</si>
  <si>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</si>
  <si>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</si>
  <si>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</si>
  <si>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</si>
  <si>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</si>
  <si>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</si>
  <si>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</si>
  <si>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</si>
  <si>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</si>
  <si>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</si>
  <si>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</si>
  <si>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</si>
  <si>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</si>
  <si>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</si>
  <si>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</si>
  <si>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</si>
  <si>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</si>
  <si>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</si>
  <si>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</si>
  <si>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</si>
  <si>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</si>
  <si>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</si>
  <si>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</si>
  <si>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</si>
  <si>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</si>
  <si>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</si>
  <si>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</si>
  <si>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</si>
  <si>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</si>
  <si>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</si>
  <si>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</si>
  <si>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</si>
  <si>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</si>
  <si>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</si>
  <si>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</si>
  <si>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</si>
  <si>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</si>
  <si>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</si>
  <si>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</si>
  <si>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</si>
  <si>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</si>
  <si>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</si>
  <si>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</si>
  <si>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</si>
  <si>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</si>
  <si>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</si>
  <si>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</si>
  <si>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</si>
  <si>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</si>
  <si>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</si>
  <si>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</si>
  <si>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</si>
  <si>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</si>
  <si>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</si>
  <si>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</si>
  <si>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</si>
  <si>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</si>
  <si>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</si>
  <si>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</si>
  <si>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</si>
  <si>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</si>
  <si>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</si>
  <si>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</si>
  <si>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</si>
  <si>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</si>
  <si>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</si>
  <si>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</si>
  <si>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</si>
  <si>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</si>
  <si>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</si>
  <si>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</si>
  <si>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</si>
  <si>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</si>
  <si>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</si>
  <si>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</si>
  <si>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</si>
  <si>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</si>
  <si>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</si>
  <si>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</si>
  <si>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</si>
  <si>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</si>
  <si>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</si>
  <si>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</si>
  <si>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</si>
  <si>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</si>
  <si>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</si>
  <si>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</si>
  <si>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</si>
  <si>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</si>
  <si>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</si>
  <si>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</si>
  <si>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</si>
  <si>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</si>
  <si>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</si>
  <si>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</si>
  <si>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</si>
  <si>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</si>
  <si>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</si>
  <si>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</si>
  <si>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</si>
  <si>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</si>
  <si>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</si>
  <si>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</si>
  <si>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</si>
  <si>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</si>
  <si>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</si>
  <si>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</si>
  <si>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</si>
  <si>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</si>
  <si>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</si>
  <si>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</si>
  <si>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</si>
  <si>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</si>
  <si>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</si>
  <si>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</si>
  <si>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</si>
  <si>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</si>
  <si>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</si>
  <si>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</si>
  <si>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</si>
  <si>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</si>
  <si>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</si>
  <si>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</si>
  <si>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</si>
  <si>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</si>
  <si>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</si>
  <si>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</si>
  <si>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</si>
  <si>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</si>
  <si>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</si>
  <si>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</si>
  <si>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</si>
  <si>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</si>
  <si>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</si>
  <si>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</si>
  <si>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</si>
  <si>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</si>
  <si>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</si>
  <si>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</si>
  <si>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</si>
  <si>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</si>
  <si>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</si>
  <si>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</si>
  <si>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</si>
  <si>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</si>
  <si>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</si>
  <si>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</si>
  <si>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</si>
  <si>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</si>
  <si>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</si>
  <si>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</si>
  <si>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</si>
  <si>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</si>
  <si>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</si>
  <si>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</si>
  <si>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</si>
  <si>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</si>
  <si>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</si>
  <si>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</si>
  <si>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</si>
  <si>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</si>
  <si>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</si>
  <si>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</si>
  <si>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</si>
  <si>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</si>
  <si>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</si>
  <si>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</si>
  <si>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</si>
  <si>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</si>
  <si>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</si>
  <si>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</si>
  <si>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</si>
  <si>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</si>
  <si>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</si>
  <si>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</si>
  <si>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</si>
  <si>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</si>
  <si>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</si>
  <si>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</si>
  <si>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</si>
  <si>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</si>
  <si>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</si>
  <si>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</si>
  <si>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</si>
  <si>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</si>
  <si>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</si>
  <si>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</si>
  <si>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</si>
  <si>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</si>
  <si>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</si>
  <si>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</si>
  <si>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</si>
  <si>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</si>
  <si>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</si>
  <si>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</si>
  <si>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</si>
  <si>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</si>
  <si>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</si>
  <si>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</si>
  <si>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</si>
  <si>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</si>
  <si>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</si>
  <si>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</si>
  <si>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</si>
  <si>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</si>
  <si>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</si>
  <si>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</si>
  <si>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</si>
  <si>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</si>
  <si>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</si>
  <si>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</si>
  <si>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</si>
  <si>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</si>
  <si>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</si>
  <si>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</si>
  <si>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</si>
  <si>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</si>
  <si>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</si>
  <si>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</si>
  <si>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</si>
  <si>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</si>
  <si>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</si>
  <si>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</si>
  <si>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</si>
  <si>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</si>
  <si>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</si>
  <si>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</si>
  <si>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</si>
  <si>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</si>
  <si>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</si>
  <si>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</si>
  <si>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</si>
  <si>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</si>
  <si>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</si>
  <si>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</si>
  <si>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</si>
  <si>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</si>
  <si>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</si>
  <si>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</si>
  <si>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</si>
  <si>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</si>
  <si>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</si>
  <si>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</si>
  <si>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</si>
  <si>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</si>
  <si>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</si>
  <si>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</si>
  <si>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</si>
  <si>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</si>
  <si>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</si>
  <si>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</si>
  <si>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</si>
  <si>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</si>
  <si>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</si>
  <si>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</si>
  <si>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</si>
  <si>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</si>
  <si>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</si>
  <si>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</si>
  <si>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</si>
  <si>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</si>
  <si>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</si>
  <si>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</si>
  <si>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</si>
  <si>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</si>
  <si>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</si>
  <si>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</si>
  <si>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</si>
  <si>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</si>
  <si>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</si>
  <si>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</si>
  <si>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</si>
  <si>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</si>
  <si>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</si>
  <si>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</si>
  <si>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</si>
  <si>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</si>
  <si>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</si>
  <si>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</si>
  <si>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</si>
  <si>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</si>
  <si>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</si>
  <si>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</si>
  <si>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</si>
  <si>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</si>
  <si>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</si>
  <si>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</si>
  <si>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</si>
  <si>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</si>
  <si>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</si>
  <si>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</si>
  <si>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</si>
  <si>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</si>
  <si>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</si>
  <si>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</si>
  <si>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</si>
  <si>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</si>
  <si>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</si>
  <si>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</si>
  <si>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</si>
  <si>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</si>
  <si>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</si>
  <si>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</si>
  <si>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</si>
  <si>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</si>
  <si>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</si>
  <si>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</si>
  <si>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</si>
  <si>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</si>
  <si>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</si>
  <si>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</si>
  <si>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</si>
  <si>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</si>
  <si>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</si>
  <si>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</si>
  <si>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</si>
  <si>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</si>
  <si>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</si>
  <si>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</si>
  <si>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</si>
  <si>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</si>
  <si>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</si>
  <si>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</si>
  <si>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</si>
  <si>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</si>
  <si>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</si>
  <si>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</si>
  <si>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</si>
  <si>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</si>
  <si>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</si>
  <si>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</si>
  <si>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</si>
  <si>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</si>
  <si>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</si>
  <si>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</si>
  <si>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</si>
  <si>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</si>
  <si>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</si>
  <si>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</si>
  <si>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</si>
  <si>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</si>
  <si>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</si>
  <si>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</si>
  <si>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</si>
  <si>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</si>
  <si>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</si>
  <si>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</si>
  <si>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</si>
  <si>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</si>
  <si>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</si>
  <si>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</si>
  <si>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</si>
  <si>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</si>
  <si>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</si>
  <si>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</si>
  <si>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</si>
  <si>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</si>
  <si>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</si>
  <si>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</si>
  <si>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</si>
  <si>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</si>
  <si>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</si>
  <si>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</si>
  <si>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</si>
  <si>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</si>
  <si>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</si>
  <si>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</si>
  <si>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</si>
  <si>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</si>
  <si>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</si>
  <si>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</si>
  <si>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</si>
  <si>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</si>
  <si>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</si>
  <si>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</si>
  <si>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</si>
  <si>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</si>
  <si>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</si>
  <si>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</si>
  <si>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</si>
  <si>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</si>
  <si>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</si>
  <si>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</si>
  <si>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</si>
  <si>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</si>
  <si>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</si>
  <si>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</si>
  <si>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</si>
  <si>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</si>
  <si>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</si>
  <si>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</si>
  <si>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</si>
  <si>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</si>
  <si>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</si>
  <si>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</si>
  <si>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</si>
  <si>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</si>
  <si>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</si>
  <si>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</si>
  <si>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</si>
  <si>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</si>
  <si>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</si>
  <si>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</si>
  <si>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</si>
  <si>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</si>
  <si>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</si>
  <si>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</si>
  <si>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</si>
  <si>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</si>
  <si>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</si>
  <si>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</si>
  <si>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</si>
  <si>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</si>
  <si>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</si>
  <si>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</si>
  <si>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</si>
  <si>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</si>
  <si>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</si>
  <si>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</si>
  <si>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</si>
  <si>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</si>
  <si>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</si>
  <si>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</si>
  <si>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</si>
  <si>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</si>
  <si>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</si>
  <si>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</si>
  <si>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</si>
  <si>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</si>
  <si>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</si>
  <si>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</si>
  <si>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</si>
  <si>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</si>
  <si>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</si>
  <si>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</si>
  <si>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</si>
  <si>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</si>
  <si>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</si>
  <si>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</si>
  <si>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</si>
  <si>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</si>
  <si>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</si>
  <si>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</si>
  <si>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</si>
  <si>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</si>
  <si>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</si>
  <si>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</si>
  <si>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</si>
  <si>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</si>
  <si>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</si>
  <si>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</si>
  <si>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</si>
  <si>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</si>
  <si>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</si>
  <si>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</si>
  <si>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</si>
  <si>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</si>
  <si>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</si>
  <si>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</si>
  <si>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</si>
  <si>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</si>
  <si>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</si>
  <si>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</si>
  <si>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</si>
  <si>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</si>
  <si>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</si>
  <si>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</si>
  <si>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</si>
  <si>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</si>
  <si>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</si>
  <si>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</si>
  <si>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</si>
  <si>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</si>
  <si>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</si>
  <si>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</si>
  <si>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</si>
  <si>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</si>
  <si>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</si>
  <si>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</si>
  <si>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</si>
  <si>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</si>
  <si>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</si>
  <si>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</si>
  <si>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</si>
  <si>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</si>
  <si>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</si>
  <si>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</si>
  <si>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</si>
  <si>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</si>
  <si>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</si>
  <si>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</si>
  <si>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</si>
  <si>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</si>
  <si>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</si>
  <si>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</si>
  <si>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</si>
  <si>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</si>
  <si>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</si>
  <si>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</si>
  <si>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</si>
  <si>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</si>
  <si>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</si>
  <si>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</si>
  <si>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</si>
  <si>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</si>
  <si>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</si>
  <si>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</si>
  <si>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</si>
  <si>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</si>
  <si>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</si>
  <si>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</si>
  <si>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</si>
  <si>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</si>
  <si>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</si>
  <si>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</si>
  <si>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</si>
  <si>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</si>
  <si>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</si>
  <si>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</si>
  <si>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</si>
  <si>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</si>
  <si>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</si>
  <si>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</si>
  <si>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</si>
  <si>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</si>
  <si>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</si>
  <si>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</si>
  <si>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</si>
  <si>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</si>
  <si>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</si>
  <si>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</si>
  <si>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</si>
  <si>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</si>
  <si>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</si>
  <si>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</si>
  <si>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</si>
  <si>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</si>
  <si>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</si>
  <si>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</si>
  <si>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</si>
  <si>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</si>
  <si>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</si>
  <si>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</si>
  <si>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</si>
  <si>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</si>
  <si>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</si>
  <si>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</si>
  <si>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</si>
  <si>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</si>
  <si>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</si>
  <si>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</si>
  <si>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</si>
  <si>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</si>
  <si>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</si>
  <si>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</si>
  <si>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</si>
  <si>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</si>
  <si>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</si>
  <si>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</si>
  <si>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</si>
  <si>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</si>
  <si>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</si>
  <si>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</si>
  <si>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</si>
  <si>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</si>
  <si>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</si>
  <si>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</si>
  <si>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</si>
  <si>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</si>
  <si>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</si>
  <si>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</si>
  <si>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</si>
  <si>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</si>
  <si>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</si>
  <si>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</si>
  <si>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</si>
  <si>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</si>
  <si>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</si>
  <si>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</si>
  <si>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</si>
  <si>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</si>
  <si>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</si>
  <si>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</si>
  <si>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</si>
  <si>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</si>
  <si>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</si>
  <si>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</si>
  <si>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</si>
  <si>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</si>
  <si>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</si>
  <si>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</si>
  <si>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</si>
  <si>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</si>
  <si>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</si>
  <si>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</si>
  <si>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</si>
  <si>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</si>
  <si>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</si>
  <si>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</si>
  <si>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</si>
  <si>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</si>
  <si>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</si>
  <si>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</si>
  <si>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</si>
  <si>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</si>
  <si>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</si>
  <si>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</si>
  <si>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</si>
  <si>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</si>
  <si>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</si>
  <si>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</si>
  <si>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</si>
  <si>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</si>
  <si>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</si>
  <si>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</si>
  <si>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</si>
  <si>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</si>
  <si>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</si>
  <si>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</si>
  <si>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</si>
  <si>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</si>
  <si>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</si>
  <si>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</si>
  <si>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</si>
  <si>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</si>
  <si>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</si>
  <si>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</si>
  <si>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</si>
  <si>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</si>
  <si>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</si>
  <si>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</si>
  <si>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</si>
  <si>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</si>
  <si>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</si>
  <si>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</si>
  <si>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</si>
  <si>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</si>
  <si>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</si>
  <si>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</si>
  <si>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</si>
  <si>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</si>
  <si>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</si>
  <si>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</si>
  <si>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</si>
  <si>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</si>
  <si>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</si>
  <si>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</si>
  <si>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</si>
  <si>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</si>
  <si>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</si>
  <si>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</si>
  <si>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</si>
  <si>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</si>
  <si>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</si>
  <si>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</si>
  <si>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</si>
  <si>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</si>
  <si>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</si>
  <si>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</si>
  <si>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</si>
  <si>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</si>
  <si>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</si>
  <si>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</si>
  <si>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</si>
  <si>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</si>
  <si>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</si>
  <si>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</si>
  <si>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</si>
  <si>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</si>
  <si>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</si>
  <si>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</si>
  <si>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</si>
  <si>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</si>
  <si>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</si>
  <si>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</si>
  <si>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</si>
  <si>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</si>
  <si>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</si>
  <si>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</si>
  <si>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</si>
  <si>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</si>
  <si>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</si>
  <si>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</si>
  <si>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</si>
  <si>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</si>
  <si>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</si>
  <si>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</si>
  <si>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</si>
  <si>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</si>
  <si>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</si>
  <si>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</si>
  <si>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</si>
  <si>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</si>
  <si>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</si>
  <si>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</si>
  <si>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</si>
  <si>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</si>
  <si>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</si>
  <si>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</si>
  <si>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</si>
  <si>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</si>
  <si>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</si>
  <si>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</si>
  <si>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</si>
  <si>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</si>
  <si>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</si>
  <si>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</si>
  <si>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</si>
  <si>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</si>
  <si>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</si>
  <si>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</si>
  <si>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</si>
  <si>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</si>
  <si>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</si>
  <si>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</si>
  <si>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</si>
  <si>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</si>
  <si>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</si>
  <si>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</si>
  <si>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</si>
  <si>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</si>
  <si>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</si>
  <si>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</si>
  <si>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</si>
  <si>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</si>
  <si>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</si>
  <si>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</si>
  <si>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</si>
  <si>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</si>
  <si>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</si>
  <si>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</si>
  <si>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</si>
  <si>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</si>
  <si>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</si>
  <si>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</si>
  <si>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</si>
  <si>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</si>
  <si>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</si>
  <si>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</si>
  <si>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</si>
  <si>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</si>
  <si>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</si>
  <si>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</si>
  <si>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</si>
  <si>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</si>
  <si>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</si>
  <si>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</si>
  <si>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</si>
  <si>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</si>
  <si>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</si>
  <si>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</si>
  <si>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</si>
  <si>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</si>
  <si>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</si>
  <si>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</si>
  <si>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</si>
  <si>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</si>
  <si>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</si>
  <si>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</si>
  <si>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</si>
  <si>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</si>
  <si>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</si>
  <si>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</si>
  <si>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</si>
  <si>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</si>
  <si>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</si>
  <si>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</si>
  <si>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</si>
  <si>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</si>
  <si>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</si>
  <si>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</si>
  <si>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</si>
  <si>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</si>
  <si>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</si>
  <si>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</si>
  <si>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</si>
  <si>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</si>
  <si>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</si>
  <si>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</si>
  <si>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</si>
  <si>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</si>
  <si>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</si>
  <si>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</si>
  <si>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</si>
  <si>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</si>
  <si>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</si>
  <si>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</si>
  <si>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</si>
  <si>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</si>
  <si>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</si>
  <si>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</si>
  <si>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</si>
  <si>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</si>
  <si>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</si>
  <si>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</si>
  <si>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</si>
  <si>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</si>
  <si>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</si>
  <si>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</si>
  <si>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</si>
  <si>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</si>
  <si>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</si>
  <si>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</si>
  <si>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</si>
  <si>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</si>
  <si>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</si>
  <si>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</si>
  <si>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</si>
  <si>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</si>
  <si>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</si>
  <si>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</si>
  <si>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</si>
  <si>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</si>
  <si>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</si>
  <si>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</si>
  <si>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</si>
  <si>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</si>
  <si>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</si>
  <si>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</si>
  <si>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</si>
  <si>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</si>
  <si>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</si>
  <si>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</si>
  <si>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</si>
  <si>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</si>
  <si>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</si>
  <si>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</si>
  <si>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</si>
  <si>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</si>
  <si>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</si>
  <si>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</si>
  <si>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</si>
  <si>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</si>
  <si>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</si>
  <si>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</si>
  <si>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</si>
  <si>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</si>
  <si>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</si>
  <si>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</si>
  <si>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</si>
  <si>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</si>
  <si>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</si>
  <si>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</si>
  <si>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</si>
  <si>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</si>
  <si>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</si>
  <si>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</si>
  <si>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</si>
  <si>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</si>
  <si>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</si>
  <si>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</si>
  <si>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</si>
  <si>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</si>
  <si>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</si>
  <si>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</si>
  <si>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</si>
  <si>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</si>
  <si>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</si>
  <si>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</si>
  <si>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</si>
  <si>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</si>
  <si>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</si>
  <si>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</si>
  <si>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</si>
  <si>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</si>
  <si>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</si>
  <si>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</si>
  <si>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</si>
  <si>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</si>
  <si>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</si>
  <si>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</si>
  <si>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</si>
  <si>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</si>
  <si>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</si>
  <si>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</si>
  <si>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</si>
  <si>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</si>
  <si>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</si>
  <si>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</si>
  <si>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</si>
  <si>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</si>
  <si>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</si>
  <si>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</si>
  <si>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</si>
  <si>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</si>
  <si>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</si>
  <si>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</si>
  <si>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</si>
  <si>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</si>
  <si>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</si>
  <si>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</si>
  <si>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</si>
  <si>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</si>
  <si>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</si>
  <si>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</si>
  <si>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</si>
  <si>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</si>
  <si>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</si>
  <si>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</si>
  <si>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</si>
  <si>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</si>
  <si>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</si>
  <si>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</si>
  <si>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</si>
  <si>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</si>
  <si>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</si>
  <si>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</si>
  <si>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</si>
  <si>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</si>
  <si>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</si>
  <si>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</si>
  <si>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</si>
  <si>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</si>
  <si>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</si>
  <si>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</si>
  <si>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</si>
  <si>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</si>
  <si>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</si>
  <si>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</si>
  <si>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</si>
  <si>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</si>
  <si>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</si>
  <si>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</si>
  <si>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</si>
  <si>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</si>
  <si>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</si>
  <si>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</si>
  <si>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</si>
  <si>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</si>
  <si>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</si>
  <si>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</si>
  <si>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</si>
  <si>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</si>
  <si>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</si>
  <si>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</si>
  <si>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</si>
  <si>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</si>
  <si>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</si>
  <si>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</si>
  <si>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</si>
  <si>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</si>
  <si>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</si>
  <si>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</si>
  <si>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</si>
  <si>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</si>
  <si>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</si>
  <si>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</si>
  <si>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</si>
  <si>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</si>
  <si>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</si>
  <si>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</si>
  <si>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</si>
  <si>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</si>
  <si>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</si>
  <si>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</si>
  <si>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</si>
  <si>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</si>
  <si>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</si>
  <si>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</si>
  <si>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</si>
  <si>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</si>
  <si>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</si>
  <si>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</si>
  <si>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</si>
  <si>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</si>
  <si>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</si>
  <si>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</si>
  <si>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</si>
  <si>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</si>
  <si>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</si>
  <si>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</si>
  <si>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</si>
  <si>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</si>
  <si>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</si>
  <si>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</si>
  <si>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</si>
  <si>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</si>
  <si>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</si>
  <si>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</si>
  <si>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</si>
  <si>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</si>
  <si>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</si>
  <si>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</si>
  <si>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</si>
  <si>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</si>
  <si>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</si>
  <si>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</si>
  <si>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</si>
  <si>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</si>
  <si>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</si>
  <si>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</si>
  <si>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</si>
  <si>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</si>
  <si>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</si>
  <si>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</si>
  <si>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</si>
  <si>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</si>
  <si>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</si>
  <si>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</si>
  <si>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</si>
  <si>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</si>
  <si>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</si>
  <si>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</si>
  <si>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</si>
  <si>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</si>
  <si>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</si>
  <si>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</si>
  <si>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</si>
  <si>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</si>
  <si>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</si>
  <si>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</si>
  <si>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</si>
  <si>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</si>
  <si>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</si>
  <si>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</si>
  <si>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</si>
  <si>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</si>
  <si>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</si>
  <si>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</si>
  <si>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</si>
  <si>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</si>
  <si>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</si>
  <si>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</si>
  <si>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</si>
  <si>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</si>
  <si>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</si>
  <si>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</si>
  <si>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</si>
  <si>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</si>
  <si>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</si>
  <si>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</si>
  <si>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</si>
  <si>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</si>
  <si>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</si>
  <si>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</si>
  <si>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</si>
  <si>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</si>
  <si>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</si>
  <si>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</si>
  <si>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</si>
  <si>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</si>
  <si>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</si>
  <si>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</si>
  <si>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</si>
  <si>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</si>
  <si>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</si>
  <si>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</si>
  <si>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</si>
  <si>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</si>
  <si>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</si>
  <si>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</si>
  <si>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</si>
  <si>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</si>
  <si>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</si>
  <si>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</si>
  <si>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</si>
  <si>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</si>
  <si>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</si>
  <si>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</si>
  <si>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</si>
  <si>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</si>
  <si>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</si>
  <si>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</si>
  <si>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</si>
  <si>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</si>
  <si>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</si>
  <si>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</si>
  <si>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</si>
  <si>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</si>
  <si>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</si>
  <si>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</si>
  <si>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</si>
  <si>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</si>
  <si>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</si>
  <si>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</si>
  <si>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</si>
  <si>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</si>
  <si>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</si>
  <si>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</si>
  <si>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</si>
  <si>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</si>
  <si>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</si>
  <si>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</si>
  <si>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</si>
  <si>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</si>
  <si>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</si>
  <si>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</si>
  <si>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</si>
  <si>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</si>
  <si>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</si>
  <si>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</si>
  <si>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</si>
  <si>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</si>
  <si>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</si>
  <si>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</si>
  <si>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</si>
  <si>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</si>
  <si>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</si>
  <si>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</si>
  <si>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</si>
  <si>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</si>
  <si>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</si>
  <si>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</si>
  <si>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</si>
  <si>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</si>
  <si>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</si>
  <si>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</si>
  <si>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</si>
  <si>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</si>
  <si>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</si>
  <si>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</si>
  <si>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</si>
  <si>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</si>
  <si>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</si>
  <si>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</si>
  <si>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</si>
  <si>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</si>
  <si>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</si>
  <si>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</si>
  <si>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</si>
  <si>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</si>
  <si>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</si>
  <si>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</si>
  <si>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</si>
  <si>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</si>
  <si>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</si>
  <si>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</si>
  <si>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</si>
  <si>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</si>
  <si>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</si>
  <si>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</si>
  <si>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</si>
  <si>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</si>
  <si>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</si>
  <si>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</si>
  <si>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</si>
  <si>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</si>
  <si>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</si>
  <si>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</si>
  <si>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</si>
  <si>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</si>
  <si>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</si>
  <si>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</si>
  <si>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</si>
  <si>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</si>
  <si>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</si>
  <si>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</si>
  <si>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</si>
  <si>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</si>
  <si>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</si>
  <si>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</si>
  <si>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</si>
  <si>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</si>
  <si>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</si>
  <si>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</si>
  <si>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</si>
  <si>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</si>
  <si>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</si>
  <si>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</si>
  <si>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</si>
  <si>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</si>
  <si>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</si>
  <si>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</si>
  <si>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</si>
  <si>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</si>
  <si>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</si>
  <si>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</si>
  <si>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</si>
  <si>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</si>
  <si>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</si>
  <si>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</si>
  <si>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</si>
  <si>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</si>
  <si>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</si>
  <si>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</si>
  <si>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</si>
  <si>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</si>
  <si>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</si>
  <si>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</si>
  <si>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</si>
  <si>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</si>
  <si>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</si>
  <si>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</si>
  <si>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</si>
  <si>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</si>
  <si>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</si>
  <si>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</si>
  <si>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</si>
  <si>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</si>
  <si>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</si>
  <si>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</si>
  <si>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</si>
  <si>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</si>
  <si>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</si>
  <si>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</si>
  <si>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</si>
  <si>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</si>
  <si>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</si>
  <si>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</si>
  <si>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</si>
  <si>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</si>
  <si>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</si>
  <si>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</si>
  <si>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</si>
  <si>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</si>
  <si>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</si>
  <si>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</si>
  <si>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</si>
  <si>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</si>
  <si>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</si>
  <si>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</si>
  <si>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</si>
  <si>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</si>
  <si>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</si>
  <si>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</si>
  <si>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</si>
  <si>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</si>
  <si>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</si>
  <si>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</si>
  <si>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</si>
  <si>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</si>
  <si>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</si>
  <si>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</si>
  <si>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</si>
  <si>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</si>
  <si>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</si>
  <si>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</si>
  <si>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</si>
  <si>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</si>
  <si>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</si>
  <si>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</si>
  <si>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</si>
  <si>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</si>
  <si>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</si>
  <si>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</si>
  <si>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</si>
  <si>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</si>
  <si>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</si>
  <si>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</si>
  <si>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</si>
  <si>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</si>
  <si>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</si>
  <si>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</si>
  <si>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</si>
  <si>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</si>
  <si>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</si>
  <si>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</si>
  <si>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</si>
  <si>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</si>
  <si>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</si>
  <si>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</si>
  <si>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</si>
  <si>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</si>
  <si>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</si>
  <si>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</si>
  <si>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</si>
  <si>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</si>
  <si>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</si>
  <si>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</si>
  <si>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</si>
  <si>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</si>
  <si>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</si>
  <si>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</si>
  <si>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</si>
  <si>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</si>
  <si>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</si>
  <si>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</si>
  <si>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</si>
  <si>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</si>
  <si>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</si>
  <si>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</si>
  <si>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</si>
  <si>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</si>
  <si>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</si>
  <si>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</si>
  <si>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</si>
  <si>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</si>
  <si>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</si>
  <si>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</si>
  <si>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</si>
  <si>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</si>
  <si>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</si>
  <si>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</si>
  <si>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</si>
  <si>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</si>
  <si>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</si>
  <si>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</si>
  <si>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</si>
  <si>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</si>
  <si>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</si>
  <si>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</si>
  <si>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</si>
  <si>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</si>
  <si>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</si>
  <si>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</si>
  <si>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</si>
  <si>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</si>
  <si>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</si>
  <si>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</si>
  <si>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</si>
  <si>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</si>
  <si>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</si>
  <si>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</si>
  <si>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</si>
  <si>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</si>
  <si>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</si>
  <si>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</si>
  <si>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</si>
  <si>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</si>
  <si>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</si>
  <si>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</si>
  <si>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</si>
  <si>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</si>
  <si>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</si>
  <si>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</si>
  <si>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</si>
  <si>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</si>
  <si>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</si>
  <si>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</si>
  <si>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</si>
  <si>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</si>
  <si>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</si>
  <si>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</si>
  <si>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</si>
  <si>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</si>
  <si>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</si>
  <si>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</si>
  <si>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</si>
  <si>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</si>
  <si>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</si>
  <si>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</si>
  <si>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</si>
  <si>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</si>
  <si>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</si>
  <si>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</si>
  <si>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</si>
  <si>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</si>
  <si>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</si>
  <si>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</si>
  <si>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</si>
  <si>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</si>
  <si>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</si>
  <si>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</si>
  <si>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</si>
  <si>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</si>
  <si>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</si>
  <si>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</si>
  <si>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</si>
  <si>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</si>
  <si>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</si>
  <si>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</si>
  <si>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</si>
  <si>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</si>
  <si>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</si>
  <si>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</si>
  <si>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</si>
  <si>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</si>
  <si>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</si>
  <si>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</si>
  <si>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</si>
  <si>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</si>
  <si>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</si>
  <si>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</si>
  <si>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</si>
  <si>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</si>
  <si>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</si>
  <si>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</si>
  <si>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</si>
  <si>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</si>
  <si>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</si>
  <si>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</si>
  <si>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</si>
  <si>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</si>
  <si>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</si>
  <si>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</si>
  <si>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</si>
  <si>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</si>
  <si>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</si>
  <si>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</si>
  <si>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</si>
  <si>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</si>
  <si>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</si>
  <si>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</si>
  <si>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</si>
  <si>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</si>
  <si>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</si>
  <si>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</si>
  <si>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</si>
  <si>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</si>
  <si>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</si>
  <si>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</si>
  <si>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</si>
  <si>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</si>
  <si>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</si>
  <si>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</si>
  <si>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</si>
  <si>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</si>
  <si>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</si>
  <si>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</si>
  <si>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</si>
  <si>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</si>
  <si>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</si>
  <si>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</si>
  <si>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</si>
  <si>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</si>
  <si>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</si>
  <si>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</si>
  <si>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</si>
  <si>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</si>
  <si>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</si>
  <si>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</si>
  <si>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</si>
  <si>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</si>
  <si>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</si>
  <si>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</si>
  <si>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</si>
  <si>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</si>
  <si>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</si>
  <si>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</si>
  <si>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</si>
  <si>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</si>
  <si>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</si>
  <si>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</si>
  <si>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</si>
  <si>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</si>
  <si>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</si>
  <si>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</si>
  <si>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</si>
  <si>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</si>
  <si>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</si>
  <si>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</si>
  <si>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</si>
  <si>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</si>
  <si>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</si>
  <si>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</si>
  <si>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</si>
  <si>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</si>
  <si>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</si>
  <si>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</si>
  <si>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</si>
  <si>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</si>
  <si>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</si>
  <si>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</si>
  <si>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</si>
  <si>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</si>
  <si>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</si>
  <si>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</si>
  <si>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</si>
  <si>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</si>
  <si>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</si>
  <si>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</si>
  <si>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</si>
  <si>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</si>
  <si>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</si>
  <si>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</si>
  <si>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</si>
  <si>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</si>
  <si>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</si>
  <si>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</si>
  <si>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</si>
  <si>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</si>
  <si>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</si>
  <si>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</si>
  <si>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</si>
  <si>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</si>
  <si>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</si>
  <si>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</si>
  <si>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</si>
  <si>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</si>
  <si>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</si>
  <si>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</si>
  <si>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</si>
  <si>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</si>
  <si>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</si>
  <si>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</si>
  <si>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</si>
  <si>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</si>
  <si>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</si>
  <si>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</si>
  <si>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</si>
  <si>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</si>
  <si>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</si>
  <si>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</si>
  <si>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</si>
  <si>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</si>
  <si>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</si>
  <si>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</si>
  <si>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</si>
  <si>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</si>
  <si>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</si>
  <si>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</si>
  <si>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</si>
  <si>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</si>
  <si>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</si>
  <si>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</si>
  <si>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</si>
  <si>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</si>
  <si>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</si>
  <si>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</si>
  <si>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</si>
  <si>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</si>
  <si>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</si>
  <si>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</si>
  <si>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</si>
  <si>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</si>
  <si>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</si>
  <si>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</si>
  <si>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</si>
  <si>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</si>
  <si>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</si>
  <si>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</si>
  <si>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</si>
  <si>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</si>
  <si>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</si>
  <si>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</si>
  <si>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</si>
  <si>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</si>
  <si>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</si>
  <si>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</si>
  <si>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</si>
  <si>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</si>
  <si>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</si>
  <si>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</si>
  <si>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</si>
  <si>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</si>
  <si>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</si>
  <si>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</si>
  <si>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</si>
  <si>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</si>
  <si>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</si>
  <si>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</si>
  <si>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</si>
  <si>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</si>
  <si>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</si>
  <si>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</si>
  <si>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</si>
  <si>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</si>
  <si>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</si>
  <si>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</si>
  <si>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</si>
  <si>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</si>
  <si>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</si>
  <si>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</si>
  <si>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</si>
  <si>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</si>
  <si>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</si>
  <si>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</si>
  <si>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</si>
  <si>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</si>
  <si>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</si>
  <si>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</si>
  <si>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</si>
  <si>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</si>
  <si>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</si>
  <si>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</si>
  <si>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</si>
  <si>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</si>
  <si>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</si>
  <si>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</si>
  <si>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</si>
  <si>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</si>
  <si>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</si>
  <si>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</si>
  <si>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</si>
  <si>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</si>
  <si>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</si>
  <si>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</si>
  <si>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</si>
  <si>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</si>
  <si>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</si>
  <si>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</si>
  <si>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</si>
  <si>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</si>
  <si>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</si>
  <si>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</si>
  <si>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</si>
  <si>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</si>
  <si>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</si>
  <si>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</si>
  <si>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</si>
  <si>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</si>
  <si>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</si>
  <si>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</si>
  <si>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</si>
  <si>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</si>
  <si>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</si>
  <si>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</si>
  <si>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</si>
  <si>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</si>
  <si>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</si>
  <si>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</si>
  <si>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</si>
  <si>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</si>
  <si>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</si>
  <si>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</si>
  <si>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</si>
  <si>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</si>
  <si>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</si>
  <si>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</si>
  <si>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</si>
  <si>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</si>
  <si>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</si>
  <si>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</si>
  <si>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</si>
  <si>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</si>
  <si>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</si>
  <si>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</si>
  <si>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</si>
  <si>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</si>
  <si>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</si>
  <si>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</si>
  <si>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</si>
  <si>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</si>
  <si>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</si>
  <si>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</si>
  <si>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</si>
  <si>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</si>
  <si>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</si>
  <si>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</si>
  <si>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</si>
  <si>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</si>
  <si>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</si>
  <si>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</si>
  <si>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</si>
  <si>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</si>
  <si>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</si>
  <si>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</si>
  <si>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</si>
  <si>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</si>
  <si>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</si>
  <si>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</si>
  <si>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</si>
  <si>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</si>
  <si>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</si>
  <si>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</si>
  <si>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</si>
  <si>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</si>
  <si>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</si>
  <si>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</si>
  <si>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</si>
  <si>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</si>
  <si>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</si>
  <si>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</si>
  <si>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</si>
  <si>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</si>
  <si>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</si>
  <si>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</si>
  <si>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</si>
  <si>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</si>
  <si>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</si>
  <si>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</si>
  <si>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</si>
  <si>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</si>
  <si>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</si>
  <si>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</si>
  <si>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</si>
  <si>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</si>
  <si>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</si>
  <si>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</si>
  <si>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</si>
  <si>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</si>
  <si>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</si>
  <si>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</si>
  <si>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</si>
  <si>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</si>
  <si>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</si>
  <si>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</si>
  <si>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</si>
  <si>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</si>
  <si>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</si>
  <si>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</si>
  <si>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</si>
  <si>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</si>
  <si>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</si>
  <si>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</si>
  <si>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</si>
  <si>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</si>
  <si>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</si>
  <si>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</si>
  <si>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</si>
  <si>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</si>
  <si>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</si>
  <si>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</si>
  <si>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</si>
  <si>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</si>
  <si>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</si>
  <si>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</si>
  <si>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</si>
  <si>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</si>
  <si>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</si>
  <si>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</si>
  <si>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</si>
  <si>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</si>
  <si>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</si>
  <si>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</si>
  <si>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</si>
  <si>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</si>
  <si>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</si>
  <si>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</si>
  <si>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</si>
  <si>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</si>
  <si>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</si>
  <si>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</si>
  <si>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</si>
  <si>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</si>
  <si>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</si>
  <si>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</si>
  <si>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</si>
  <si>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</si>
  <si>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</si>
  <si>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</si>
  <si>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</si>
  <si>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</si>
  <si>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</si>
  <si>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</si>
  <si>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</si>
  <si>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</si>
  <si>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</si>
  <si>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</si>
  <si>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</si>
  <si>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</si>
  <si>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</si>
  <si>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</si>
  <si>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</si>
  <si>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</si>
  <si>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</si>
  <si>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</si>
  <si>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</si>
  <si>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</si>
  <si>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</si>
  <si>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</si>
  <si>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</si>
  <si>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</si>
  <si>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</si>
  <si>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</si>
  <si>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</si>
  <si>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</si>
  <si>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</si>
  <si>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</si>
  <si>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</si>
  <si>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</si>
  <si>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</si>
  <si>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</si>
  <si>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</si>
  <si>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</si>
  <si>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</si>
  <si>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</si>
  <si>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</si>
  <si>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</si>
  <si>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</si>
  <si>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</si>
  <si>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</si>
  <si>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</si>
  <si>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</si>
  <si>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</si>
  <si>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</si>
  <si>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</si>
  <si>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</si>
  <si>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</si>
  <si>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</si>
  <si>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</si>
  <si>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</si>
  <si>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</si>
  <si>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</si>
  <si>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</si>
  <si>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</si>
  <si>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</si>
  <si>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</si>
  <si>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</si>
  <si>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</si>
  <si>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</si>
  <si>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</si>
  <si>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</si>
  <si>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</si>
  <si>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</si>
  <si>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</si>
  <si>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</si>
  <si>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</si>
  <si>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</si>
  <si>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</si>
  <si>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</si>
  <si>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</si>
  <si>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</si>
  <si>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</si>
  <si>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</si>
  <si>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</si>
  <si>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</si>
  <si>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</si>
  <si>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</si>
  <si>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</si>
  <si>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</si>
  <si>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</si>
  <si>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</si>
  <si>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</si>
  <si>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</si>
  <si>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</si>
  <si>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</si>
  <si>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</si>
  <si>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</si>
  <si>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</si>
  <si>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</si>
  <si>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</si>
  <si>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</si>
  <si>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</si>
  <si>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</si>
  <si>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</si>
  <si>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</si>
  <si>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</si>
  <si>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</si>
  <si>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</si>
  <si>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</si>
  <si>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</si>
  <si>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</si>
  <si>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</si>
  <si>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</si>
  <si>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</si>
  <si>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</si>
  <si>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</si>
  <si>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</si>
  <si>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</si>
  <si>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</si>
  <si>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</si>
  <si>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</si>
  <si>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</si>
  <si>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</si>
  <si>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</si>
  <si>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</si>
  <si>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</si>
  <si>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</si>
  <si>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</si>
  <si>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</si>
  <si>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</si>
  <si>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</si>
  <si>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</si>
  <si>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</si>
  <si>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</si>
  <si>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</si>
  <si>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</si>
  <si>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</si>
  <si>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</si>
  <si>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</si>
  <si>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</si>
  <si>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</si>
  <si>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</si>
  <si>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</si>
  <si>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</si>
  <si>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</si>
  <si>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</si>
  <si>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</si>
  <si>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</si>
  <si>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</si>
  <si>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</si>
  <si>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</si>
  <si>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</si>
  <si>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</si>
  <si>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</si>
  <si>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</si>
  <si>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</si>
  <si>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</si>
  <si>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</si>
  <si>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</si>
  <si>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</si>
  <si>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</si>
  <si>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</si>
  <si>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</si>
  <si>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</si>
  <si>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</si>
  <si>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</si>
  <si>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</si>
  <si>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</si>
  <si>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</si>
  <si>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</si>
  <si>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</si>
  <si>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</si>
  <si>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</si>
  <si>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</si>
  <si>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</si>
  <si>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</si>
  <si>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</si>
  <si>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</si>
  <si>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</si>
  <si>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</si>
  <si>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</si>
  <si>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</si>
  <si>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</si>
  <si>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</si>
  <si>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</si>
  <si>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</si>
  <si>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</si>
  <si>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</si>
  <si>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</si>
  <si>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</si>
  <si>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</si>
  <si>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</si>
  <si>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</si>
  <si>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</si>
  <si>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</si>
  <si>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</si>
  <si>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</si>
  <si>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</si>
  <si>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</si>
  <si>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</si>
  <si>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</si>
  <si>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</si>
  <si>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</si>
  <si>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</si>
  <si>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</si>
  <si>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</si>
  <si>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</si>
  <si>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</si>
  <si>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</si>
  <si>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</si>
  <si>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</si>
  <si>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</si>
  <si>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</si>
  <si>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</si>
  <si>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</si>
  <si>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</si>
  <si>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</si>
  <si>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</si>
  <si>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</si>
  <si>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</si>
  <si>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</si>
  <si>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</si>
  <si>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</si>
  <si>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</si>
  <si>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</si>
  <si>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</si>
  <si>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</si>
  <si>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</si>
  <si>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</si>
  <si>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</si>
  <si>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</si>
  <si>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</si>
  <si>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</si>
  <si>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</si>
  <si>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</si>
  <si>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</si>
  <si>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</si>
  <si>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</si>
  <si>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</si>
  <si>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</si>
  <si>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</si>
  <si>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</si>
  <si>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</si>
  <si>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</si>
  <si>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</si>
  <si>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</si>
  <si>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</si>
  <si>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</si>
  <si>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</si>
  <si>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</si>
  <si>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</si>
  <si>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</si>
  <si>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</si>
  <si>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</si>
  <si>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</si>
  <si>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</si>
  <si>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</si>
  <si>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</si>
  <si>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</si>
  <si>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</si>
  <si>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</si>
  <si>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</si>
  <si>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</si>
  <si>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</si>
  <si>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</si>
  <si>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</si>
  <si>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</si>
  <si>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</si>
  <si>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</si>
  <si>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</si>
  <si>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</si>
  <si>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</si>
  <si>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</si>
  <si>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</si>
  <si>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</si>
  <si>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</si>
  <si>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</si>
  <si>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</si>
  <si>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</si>
  <si>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</si>
  <si>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</si>
  <si>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</si>
  <si>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</si>
  <si>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</si>
  <si>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</si>
  <si>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</si>
  <si>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</si>
  <si>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</si>
  <si>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</si>
  <si>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</si>
  <si>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</si>
  <si>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</si>
  <si>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</si>
  <si>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</si>
  <si>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</si>
  <si>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</si>
  <si>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</si>
  <si>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</si>
  <si>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</si>
  <si>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</si>
  <si>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</si>
  <si>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</si>
  <si>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</si>
  <si>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</si>
  <si>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</si>
  <si>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</si>
  <si>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</si>
  <si>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</si>
  <si>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</si>
  <si>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</si>
  <si>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</si>
  <si>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</si>
  <si>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</si>
  <si>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</si>
  <si>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</si>
  <si>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</si>
  <si>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</si>
  <si>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</si>
  <si>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</si>
  <si>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</si>
  <si>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</si>
  <si>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</si>
  <si>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</si>
  <si>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</si>
  <si>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</si>
  <si>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</si>
  <si>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</si>
  <si>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</si>
  <si>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</si>
  <si>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</si>
  <si>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</si>
  <si>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</si>
  <si>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</si>
  <si>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</si>
  <si>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</si>
  <si>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</si>
  <si>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</si>
  <si>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</si>
  <si>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</si>
  <si>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</si>
  <si>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</si>
  <si>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</si>
  <si>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</si>
  <si>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</si>
  <si>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</si>
  <si>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</si>
  <si>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</si>
  <si>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</si>
  <si>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</si>
  <si>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</si>
  <si>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</si>
  <si>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</si>
  <si>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</si>
  <si>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</si>
  <si>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</si>
  <si>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</si>
  <si>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</si>
  <si>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</si>
  <si>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</si>
  <si>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</si>
  <si>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</si>
  <si>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</si>
  <si>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</si>
  <si>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</si>
  <si>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</si>
  <si>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</si>
  <si>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</si>
  <si>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</si>
  <si>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</si>
  <si>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</si>
  <si>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</si>
  <si>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</si>
  <si>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</si>
  <si>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</si>
  <si>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</si>
  <si>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</si>
  <si>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</si>
  <si>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</si>
  <si>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</si>
  <si>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</si>
  <si>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</si>
  <si>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</si>
  <si>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</si>
  <si>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</si>
  <si>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</si>
  <si>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</si>
  <si>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</si>
  <si>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</si>
  <si>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</si>
  <si>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</si>
  <si>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</si>
  <si>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</si>
  <si>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</si>
  <si>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</si>
  <si>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</si>
  <si>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</si>
  <si>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</si>
  <si>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</si>
  <si>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</si>
  <si>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</si>
  <si>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</si>
  <si>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</si>
  <si>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</si>
  <si>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</si>
  <si>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</si>
  <si>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</si>
  <si>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</si>
  <si>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</si>
  <si>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</si>
  <si>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</si>
  <si>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</si>
  <si>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</si>
  <si>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</si>
  <si>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</si>
  <si>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</si>
  <si>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</si>
  <si>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</si>
  <si>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</si>
  <si>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</si>
  <si>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</si>
  <si>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</si>
  <si>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</si>
  <si>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</si>
  <si>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</si>
  <si>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</si>
  <si>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</si>
  <si>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</si>
  <si>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</si>
  <si>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</si>
  <si>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</si>
  <si>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</si>
  <si>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</si>
  <si>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</si>
  <si>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</si>
  <si>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</si>
  <si>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</si>
  <si>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</si>
  <si>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</si>
  <si>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</si>
  <si>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</si>
  <si>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</si>
  <si>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</si>
  <si>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</si>
  <si>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</si>
  <si>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</si>
  <si>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</si>
  <si>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</si>
  <si>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</si>
  <si>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</si>
  <si>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</si>
  <si>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</si>
  <si>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</si>
  <si>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</si>
  <si>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</si>
  <si>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</si>
  <si>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</si>
  <si>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</si>
  <si>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</si>
  <si>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</si>
  <si>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</si>
  <si>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</si>
  <si>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</si>
  <si>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</si>
  <si>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</si>
  <si>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</si>
  <si>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</si>
  <si>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</si>
  <si>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</si>
  <si>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</si>
  <si>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</si>
  <si>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</si>
  <si>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</si>
  <si>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</si>
  <si>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</si>
  <si>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</si>
  <si>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</si>
  <si>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</si>
  <si>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</si>
  <si>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</si>
  <si>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</si>
  <si>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</si>
  <si>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</si>
  <si>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</si>
  <si>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</si>
  <si>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</si>
  <si>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</si>
  <si>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</si>
  <si>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</si>
  <si>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</si>
  <si>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</si>
  <si>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</si>
  <si>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</si>
  <si>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</si>
  <si>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</si>
  <si>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</si>
  <si>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</si>
  <si>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</si>
  <si>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</si>
  <si>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</si>
  <si>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</si>
  <si>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</si>
  <si>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</si>
  <si>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</si>
  <si>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</si>
  <si>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</si>
  <si>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</si>
  <si>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</si>
  <si>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</si>
  <si>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</si>
  <si>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</si>
  <si>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</si>
  <si>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</si>
  <si>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</si>
  <si>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</si>
  <si>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</si>
  <si>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</si>
  <si>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</si>
  <si>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</si>
  <si>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</si>
  <si>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</si>
  <si>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</si>
  <si>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</si>
  <si>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</si>
  <si>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</si>
  <si>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</si>
  <si>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</si>
  <si>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</si>
  <si>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</si>
  <si>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</si>
  <si>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</si>
  <si>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</si>
  <si>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</si>
  <si>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</si>
  <si>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</si>
  <si>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</si>
  <si>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</si>
  <si>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</si>
  <si>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</si>
  <si>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</si>
  <si>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</si>
  <si>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</si>
  <si>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</si>
  <si>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</si>
  <si>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</si>
  <si>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</si>
  <si>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</si>
  <si>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</si>
  <si>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</si>
  <si>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</si>
  <si>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</si>
  <si>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</si>
  <si>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</si>
  <si>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</si>
  <si>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</si>
  <si>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</si>
  <si>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</si>
  <si>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</si>
  <si>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</si>
  <si>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</si>
  <si>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</si>
  <si>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</si>
  <si>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</si>
  <si>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</si>
  <si>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</si>
  <si>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</si>
  <si>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</si>
  <si>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</si>
  <si>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</si>
  <si>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</si>
  <si>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</si>
  <si>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</si>
  <si>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</si>
  <si>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</si>
  <si>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</si>
  <si>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</si>
  <si>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</si>
  <si>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</si>
  <si>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</si>
  <si>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</si>
  <si>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</si>
  <si>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</si>
  <si>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</si>
  <si>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</si>
  <si>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</si>
  <si>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</si>
  <si>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</si>
  <si>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</si>
  <si>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</si>
  <si>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</si>
  <si>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</si>
  <si>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</si>
  <si>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</si>
  <si>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</si>
  <si>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</si>
  <si>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</si>
  <si>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</si>
  <si>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</si>
  <si>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</si>
  <si>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</si>
  <si>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</si>
  <si>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</si>
  <si>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</si>
  <si>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</si>
  <si>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</si>
  <si>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</si>
  <si>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</si>
  <si>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</si>
  <si>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</si>
  <si>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</si>
  <si>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</si>
  <si>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</si>
  <si>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</si>
  <si>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</si>
  <si>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</si>
  <si>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</si>
  <si>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</si>
  <si>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</si>
  <si>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</si>
  <si>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</si>
  <si>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</si>
  <si>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</si>
  <si>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</si>
  <si>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</si>
  <si>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</si>
  <si>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</si>
  <si>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</si>
  <si>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</si>
  <si>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</si>
  <si>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</si>
  <si>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</si>
  <si>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</si>
  <si>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</si>
  <si>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</si>
  <si>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</si>
  <si>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</si>
  <si>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</si>
  <si>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</si>
  <si>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</si>
  <si>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</si>
  <si>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</si>
  <si>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</si>
  <si>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</si>
  <si>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</si>
  <si>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</si>
  <si>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</si>
  <si>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</si>
  <si>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</si>
  <si>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</si>
  <si>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</si>
  <si>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</si>
  <si>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</si>
  <si>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</si>
  <si>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</si>
  <si>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</si>
  <si>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</si>
  <si>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</si>
  <si>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</si>
  <si>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</si>
  <si>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</si>
  <si>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</si>
  <si>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</si>
  <si>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</si>
  <si>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</si>
  <si>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</si>
  <si>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</si>
  <si>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</si>
  <si>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</si>
  <si>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</si>
  <si>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</si>
  <si>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</si>
  <si>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</si>
  <si>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</si>
  <si>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</si>
  <si>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</si>
  <si>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</si>
  <si>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</si>
  <si>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</si>
  <si>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</si>
  <si>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</si>
  <si>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</si>
  <si>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</si>
  <si>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</si>
  <si>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</si>
  <si>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</si>
  <si>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</si>
  <si>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</si>
  <si>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</si>
  <si>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</si>
  <si>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</si>
  <si>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</si>
  <si>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</si>
  <si>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</si>
  <si>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</si>
  <si>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</si>
  <si>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</si>
  <si>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</si>
  <si>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</si>
  <si>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</si>
  <si>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</si>
  <si>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</si>
  <si>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</si>
  <si>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</si>
  <si>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</si>
  <si>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</si>
  <si>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</si>
  <si>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</si>
  <si>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</si>
  <si>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</si>
  <si>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</si>
  <si>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</si>
  <si>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</si>
  <si>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</si>
  <si>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</si>
  <si>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</si>
  <si>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</si>
  <si>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</si>
  <si>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</si>
  <si>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</si>
  <si>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</si>
  <si>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</si>
  <si>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</si>
  <si>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</si>
  <si>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</si>
  <si>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</si>
  <si>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</si>
  <si>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</si>
  <si>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</si>
  <si>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</si>
  <si>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</si>
  <si>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</si>
  <si>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</si>
  <si>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</si>
  <si>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</si>
  <si>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</si>
  <si>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</si>
  <si>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</si>
  <si>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</si>
  <si>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</si>
  <si>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</si>
  <si>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</si>
  <si>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</si>
  <si>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</si>
  <si>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</si>
  <si>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</si>
  <si>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</si>
  <si>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</si>
  <si>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</si>
  <si>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</si>
  <si>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</si>
  <si>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</si>
  <si>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</si>
  <si>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</si>
  <si>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</si>
  <si>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</si>
  <si>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</si>
  <si>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</si>
  <si>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</si>
  <si>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</si>
  <si>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</si>
  <si>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</si>
  <si>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</si>
  <si>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</si>
  <si>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</si>
  <si>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</si>
  <si>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</si>
  <si>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</si>
  <si>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</si>
  <si>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</si>
  <si>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</si>
  <si>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</si>
  <si>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</si>
  <si>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</si>
  <si>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</si>
  <si>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</si>
  <si>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</si>
  <si>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</si>
  <si>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</si>
  <si>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</si>
  <si>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</si>
  <si>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</si>
  <si>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</si>
  <si>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</si>
  <si>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</si>
  <si>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</si>
  <si>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</si>
  <si>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</si>
  <si>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</si>
  <si>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</si>
  <si>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</si>
  <si>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</si>
  <si>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</si>
  <si>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</si>
  <si>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</si>
  <si>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</si>
  <si>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</si>
  <si>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</si>
  <si>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</si>
  <si>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</si>
  <si>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</si>
  <si>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</si>
  <si>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</si>
  <si>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</si>
  <si>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</si>
  <si>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</si>
  <si>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</si>
  <si>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</si>
  <si>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</si>
  <si>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</si>
  <si>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</si>
  <si>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</si>
  <si>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</si>
  <si>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</si>
  <si>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</si>
  <si>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</si>
  <si>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</si>
  <si>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</si>
  <si>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</si>
  <si>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</si>
  <si>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</si>
  <si>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</si>
  <si>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</si>
  <si>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</si>
  <si>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</si>
  <si>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</si>
  <si>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</si>
  <si>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</si>
  <si>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</si>
  <si>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</si>
  <si>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</si>
  <si>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</si>
  <si>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</si>
  <si>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</si>
  <si>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</si>
  <si>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</si>
  <si>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</si>
  <si>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</si>
  <si>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</si>
  <si>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</si>
  <si>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</si>
  <si>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</si>
  <si>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</si>
  <si>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</si>
  <si>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</si>
  <si>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</si>
  <si>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</si>
  <si>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</si>
  <si>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</si>
  <si>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</si>
  <si>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</si>
  <si>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</si>
  <si>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</si>
  <si>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</si>
  <si>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</si>
  <si>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</si>
  <si>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</si>
  <si>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</si>
  <si>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</si>
  <si>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</si>
  <si>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</si>
  <si>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</si>
  <si>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</si>
  <si>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</si>
  <si>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</si>
  <si>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</si>
  <si>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</si>
  <si>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</si>
  <si>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</si>
  <si>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</si>
  <si>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</si>
  <si>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</si>
  <si>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</si>
  <si>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</si>
  <si>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</si>
  <si>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</si>
  <si>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</si>
  <si>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</si>
  <si>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</si>
  <si>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</si>
  <si>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</si>
  <si>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</si>
  <si>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</si>
  <si>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</si>
  <si>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</si>
  <si>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</si>
  <si>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</si>
  <si>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</si>
  <si>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</si>
  <si>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</si>
  <si>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</si>
  <si>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</si>
  <si>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</si>
  <si>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</si>
  <si>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</si>
  <si>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</si>
  <si>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</si>
  <si>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</si>
  <si>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</si>
  <si>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</si>
  <si>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</si>
  <si>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</si>
  <si>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</si>
  <si>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</si>
  <si>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</si>
  <si>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</si>
  <si>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</si>
  <si>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</si>
  <si>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</si>
  <si>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</si>
  <si>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</si>
  <si>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</si>
  <si>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</si>
  <si>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</si>
  <si>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</si>
  <si>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</si>
  <si>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</si>
  <si>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</si>
  <si>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</si>
  <si>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</si>
  <si>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</si>
  <si>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</si>
  <si>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</si>
  <si>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</si>
  <si>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</si>
  <si>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</si>
  <si>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</si>
  <si>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</si>
  <si>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</si>
  <si>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</si>
  <si>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</si>
  <si>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</si>
  <si>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</si>
  <si>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</si>
  <si>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</si>
  <si>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</si>
  <si>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</si>
  <si>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</si>
  <si>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</si>
  <si>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</si>
  <si>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</si>
  <si>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</si>
  <si>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</si>
  <si>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</si>
  <si>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</si>
  <si>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</si>
  <si>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</si>
  <si>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</si>
  <si>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</si>
  <si>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</si>
  <si>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</si>
  <si>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</si>
  <si>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</si>
  <si>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</si>
  <si>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</si>
  <si>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</si>
  <si>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</si>
  <si>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</si>
  <si>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</si>
  <si>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</si>
  <si>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</si>
  <si>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</si>
  <si>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</si>
  <si>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</si>
  <si>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</si>
  <si>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</si>
  <si>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</si>
  <si>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</si>
  <si>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</si>
  <si>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</si>
  <si>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</si>
  <si>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</si>
  <si>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</si>
  <si>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</si>
  <si>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</si>
  <si>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</si>
  <si>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</si>
  <si>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</si>
  <si>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</si>
  <si>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</si>
  <si>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</si>
  <si>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</si>
  <si>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</si>
  <si>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</si>
  <si>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</si>
  <si>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</si>
  <si>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</si>
  <si>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</si>
  <si>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</si>
  <si>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</si>
  <si>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</si>
  <si>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</si>
  <si>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</si>
  <si>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</si>
  <si>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</si>
  <si>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</si>
  <si>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</si>
  <si>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</si>
  <si>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</si>
  <si>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</si>
  <si>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</si>
  <si>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</si>
  <si>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</si>
  <si>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</si>
  <si>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</si>
  <si>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</si>
  <si>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</si>
  <si>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</si>
  <si>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</si>
  <si>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</si>
  <si>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</si>
  <si>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</si>
  <si>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</si>
  <si>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</si>
  <si>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</si>
  <si>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</si>
  <si>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</si>
  <si>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</si>
  <si>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</si>
  <si>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</si>
  <si>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</si>
  <si>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</si>
  <si>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</si>
  <si>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</si>
  <si>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</si>
  <si>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</si>
  <si>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</si>
  <si>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</si>
  <si>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</si>
  <si>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</si>
  <si>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</si>
  <si>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</si>
  <si>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</si>
  <si>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</si>
  <si>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</si>
  <si>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</si>
  <si>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</si>
  <si>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</si>
  <si>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</si>
  <si>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</si>
  <si>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</si>
  <si>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</si>
  <si>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</si>
  <si>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</si>
  <si>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</si>
  <si>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</si>
  <si>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</si>
  <si>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</si>
  <si>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</si>
  <si>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</si>
  <si>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</si>
  <si>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</si>
  <si>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</si>
  <si>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</si>
  <si>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</si>
  <si>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</si>
  <si>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</si>
  <si>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</si>
  <si>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</si>
  <si>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</si>
  <si>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</si>
  <si>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</si>
  <si>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</si>
  <si>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</si>
  <si>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</si>
  <si>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</si>
  <si>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</si>
  <si>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</si>
  <si>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</si>
  <si>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</si>
  <si>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</si>
  <si>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</si>
  <si>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</si>
  <si>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</si>
  <si>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</si>
  <si>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</si>
  <si>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</si>
  <si>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</si>
  <si>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</si>
  <si>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</si>
  <si>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</si>
  <si>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</si>
  <si>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</si>
  <si>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</si>
  <si>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</si>
  <si>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</si>
  <si>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</si>
  <si>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</si>
  <si>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</si>
  <si>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</si>
  <si>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</si>
  <si>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</si>
  <si>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</si>
  <si>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</si>
  <si>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</si>
  <si>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</si>
  <si>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</si>
  <si>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</si>
  <si>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</si>
  <si>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</si>
  <si>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</si>
  <si>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</si>
  <si>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</si>
  <si>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</si>
  <si>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</si>
  <si>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</si>
  <si>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</si>
  <si>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</si>
  <si>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</si>
  <si>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</si>
  <si>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</si>
  <si>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</si>
  <si>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</si>
  <si>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</si>
  <si>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</si>
  <si>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</si>
  <si>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</si>
  <si>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</si>
  <si>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</si>
  <si>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</si>
  <si>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</si>
  <si>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</si>
  <si>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</si>
  <si>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</si>
  <si>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</si>
  <si>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</si>
  <si>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</si>
  <si>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</si>
  <si>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</si>
  <si>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</si>
  <si>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</si>
  <si>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</si>
  <si>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</si>
  <si>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</si>
  <si>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</si>
  <si>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</si>
  <si>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</si>
  <si>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</si>
  <si>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</si>
  <si>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</si>
  <si>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</si>
  <si>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</si>
  <si>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</si>
  <si>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</si>
  <si>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</si>
  <si>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</si>
  <si>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</si>
  <si>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</si>
  <si>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</si>
  <si>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</si>
  <si>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</si>
  <si>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</si>
  <si>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</si>
  <si>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</si>
  <si>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</si>
  <si>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</si>
  <si>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</si>
  <si>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</si>
  <si>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</si>
  <si>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</si>
  <si>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</si>
  <si>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</si>
  <si>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</si>
  <si>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</si>
  <si>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</si>
  <si>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</si>
  <si>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</si>
  <si>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</si>
  <si>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</si>
  <si>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</si>
  <si>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</si>
  <si>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</si>
  <si>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</si>
  <si>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</si>
  <si>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</si>
  <si>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</si>
  <si>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</si>
  <si>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</si>
  <si>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</si>
  <si>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</si>
  <si>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</si>
  <si>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</si>
  <si>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</si>
  <si>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</si>
  <si>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</si>
  <si>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</si>
  <si>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</si>
  <si>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</si>
  <si>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</si>
  <si>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</si>
  <si>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</si>
  <si>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</si>
  <si>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</si>
  <si>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</si>
  <si>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</si>
  <si>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</si>
  <si>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</si>
  <si>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</si>
  <si>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</si>
  <si>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</si>
  <si>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</si>
  <si>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</si>
  <si>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</si>
  <si>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</si>
  <si>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</si>
  <si>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</si>
  <si>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</si>
  <si>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</si>
  <si>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</si>
  <si>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</si>
  <si>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</si>
  <si>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</si>
  <si>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</si>
  <si>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</si>
  <si>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</si>
  <si>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</si>
  <si>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</si>
  <si>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</si>
  <si>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</si>
  <si>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</si>
  <si>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</si>
  <si>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</si>
  <si>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</si>
  <si>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</si>
  <si>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</si>
  <si>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</si>
  <si>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</si>
  <si>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</si>
  <si>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</si>
  <si>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</si>
  <si>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</si>
  <si>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</si>
  <si>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</si>
  <si>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</si>
  <si>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</si>
  <si>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</si>
  <si>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</si>
  <si>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</si>
  <si>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</si>
  <si>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</si>
  <si>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</si>
  <si>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</si>
  <si>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</si>
  <si>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</si>
  <si>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</si>
  <si>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</si>
  <si>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</si>
  <si>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</si>
  <si>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</si>
  <si>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</si>
  <si>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</si>
  <si>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</si>
  <si>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</si>
  <si>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</si>
  <si>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</si>
  <si>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</si>
  <si>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</si>
  <si>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</si>
  <si>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</si>
  <si>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</si>
  <si>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</si>
  <si>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</si>
  <si>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</si>
  <si>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</si>
  <si>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</si>
  <si>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</si>
  <si>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</si>
  <si>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</si>
  <si>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</si>
  <si>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</si>
  <si>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</si>
  <si>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</si>
  <si>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</si>
  <si>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</si>
  <si>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</si>
  <si>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</si>
  <si>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</si>
  <si>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</si>
  <si>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</si>
  <si>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</si>
  <si>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</si>
  <si>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</si>
  <si>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</si>
  <si>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</si>
  <si>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</si>
  <si>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</si>
  <si>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</si>
  <si>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</si>
  <si>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</si>
  <si>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</si>
  <si>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</si>
  <si>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</si>
  <si>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</si>
  <si>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</si>
  <si>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</si>
  <si>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</si>
  <si>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</si>
  <si>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</si>
  <si>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</si>
  <si>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</si>
  <si>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</si>
  <si>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</si>
  <si>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</si>
  <si>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</si>
  <si>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</si>
  <si>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</si>
  <si>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</si>
  <si>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</si>
  <si>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</si>
  <si>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</si>
  <si>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</si>
  <si>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</si>
  <si>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</si>
  <si>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</si>
  <si>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</si>
  <si>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</si>
  <si>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</si>
  <si>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</si>
  <si>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</si>
  <si>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</si>
  <si>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</si>
  <si>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</si>
  <si>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</si>
  <si>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</si>
  <si>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</si>
  <si>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</si>
  <si>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</si>
  <si>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</si>
  <si>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</si>
  <si>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</si>
  <si>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</si>
  <si>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</si>
  <si>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</si>
  <si>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</si>
  <si>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</si>
  <si>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</si>
  <si>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</si>
  <si>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</si>
  <si>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</si>
  <si>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</si>
  <si>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</si>
  <si>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</si>
  <si>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</si>
  <si>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</si>
  <si>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</si>
  <si>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</si>
  <si>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</si>
  <si>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</si>
  <si>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</si>
  <si>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</si>
  <si>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</si>
  <si>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</si>
  <si>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</si>
  <si>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</si>
  <si>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</si>
  <si>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</si>
  <si>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</si>
  <si>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</si>
  <si>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</si>
  <si>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</si>
  <si>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</si>
  <si>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</si>
  <si>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</si>
  <si>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</si>
  <si>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</si>
  <si>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</si>
  <si>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</si>
  <si>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</si>
  <si>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</si>
  <si>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</si>
  <si>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</si>
  <si>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</si>
  <si>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</si>
  <si>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</si>
  <si>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</si>
  <si>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</si>
  <si>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</si>
  <si>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</si>
  <si>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</si>
  <si>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</si>
  <si>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</si>
  <si>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</si>
  <si>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</si>
  <si>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</si>
  <si>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</si>
  <si>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</si>
  <si>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</si>
  <si>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</si>
  <si>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</si>
  <si>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</si>
  <si>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</si>
  <si>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</si>
  <si>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</si>
  <si>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</si>
  <si>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</si>
  <si>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</si>
  <si>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</si>
  <si>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</si>
  <si>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</si>
  <si>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</si>
  <si>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</si>
  <si>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</si>
  <si>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</si>
  <si>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</si>
  <si>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</si>
  <si>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</si>
  <si>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</si>
  <si>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</si>
  <si>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</si>
  <si>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</si>
  <si>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</si>
  <si>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</si>
  <si>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</si>
  <si>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</si>
  <si>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</si>
  <si>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</si>
  <si>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</si>
  <si>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</si>
  <si>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</si>
  <si>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</si>
  <si>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</si>
  <si>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</si>
  <si>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</si>
  <si>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</si>
  <si>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</si>
  <si>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</si>
  <si>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</si>
  <si>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</si>
  <si>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</si>
  <si>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</si>
  <si>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</si>
  <si>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</si>
  <si>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</si>
  <si>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</si>
  <si>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</si>
  <si>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</si>
  <si>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</si>
  <si>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</si>
  <si>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</si>
  <si>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</si>
  <si>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</si>
  <si>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</si>
  <si>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</si>
  <si>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</si>
  <si>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</si>
  <si>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</si>
  <si>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</si>
  <si>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</si>
  <si>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</si>
  <si>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</si>
  <si>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</si>
  <si>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</si>
  <si>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</si>
  <si>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</si>
  <si>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</si>
  <si>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</si>
  <si>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</si>
  <si>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</si>
  <si>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</si>
  <si>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</si>
  <si>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</si>
  <si>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</si>
  <si>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</si>
  <si>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</si>
  <si>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</si>
  <si>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</si>
  <si>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</si>
  <si>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</si>
  <si>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</si>
  <si>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</si>
  <si>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</si>
  <si>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</si>
  <si>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</si>
  <si>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</si>
  <si>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</si>
  <si>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</si>
  <si>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</si>
  <si>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</si>
  <si>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</si>
  <si>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</si>
  <si>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</si>
  <si>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</si>
  <si>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</si>
  <si>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</si>
  <si>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</si>
  <si>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</si>
  <si>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</si>
  <si>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</si>
  <si>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</si>
  <si>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</si>
  <si>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</si>
  <si>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</si>
  <si>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</si>
  <si>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</si>
  <si>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</si>
  <si>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</si>
  <si>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</si>
  <si>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</si>
  <si>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</si>
  <si>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</si>
  <si>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</si>
  <si>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</si>
  <si>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</si>
  <si>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</si>
  <si>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</si>
  <si>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</si>
  <si>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</si>
  <si>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</si>
  <si>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</si>
  <si>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</si>
  <si>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</si>
  <si>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</si>
  <si>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</si>
  <si>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</si>
  <si>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</si>
  <si>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</si>
  <si>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</si>
  <si>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</si>
  <si>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</si>
  <si>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</si>
  <si>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</si>
  <si>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</si>
  <si>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</si>
  <si>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</si>
  <si>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</si>
  <si>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</si>
  <si>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</si>
  <si>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</si>
  <si>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</si>
  <si>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</si>
  <si>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</si>
  <si>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</si>
  <si>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</si>
  <si>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</si>
  <si>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</si>
  <si>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</si>
  <si>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</si>
  <si>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</si>
  <si>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</si>
  <si>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</si>
  <si>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</si>
  <si>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</si>
  <si>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</si>
  <si>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</si>
  <si>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</si>
  <si>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</si>
  <si>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</si>
  <si>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</si>
  <si>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</si>
  <si>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</si>
  <si>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</si>
  <si>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</si>
  <si>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</si>
  <si>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</si>
  <si>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</si>
  <si>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</si>
  <si>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</si>
  <si>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</si>
  <si>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</si>
  <si>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</si>
  <si>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</si>
  <si>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</si>
  <si>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</si>
  <si>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</si>
  <si>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</si>
  <si>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</si>
  <si>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</si>
  <si>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</si>
  <si>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</si>
  <si>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</si>
  <si>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</si>
  <si>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</si>
  <si>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</si>
  <si>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</si>
  <si>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</si>
  <si>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</si>
  <si>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</si>
  <si>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</si>
  <si>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</si>
  <si>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</si>
  <si>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</si>
  <si>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</si>
  <si>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</si>
  <si>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</si>
  <si>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</si>
  <si>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</si>
  <si>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</si>
  <si>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</si>
  <si>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</si>
  <si>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</si>
  <si>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</si>
  <si>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</si>
  <si>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</si>
  <si>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</si>
  <si>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</si>
  <si>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</si>
  <si>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</si>
  <si>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</si>
  <si>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</si>
  <si>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</si>
  <si>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</si>
  <si>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</si>
  <si>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</si>
  <si>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</si>
  <si>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</si>
  <si>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</si>
  <si>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</si>
  <si>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</si>
  <si>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</si>
  <si>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</si>
  <si>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</si>
  <si>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</si>
  <si>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</si>
  <si>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</si>
  <si>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</si>
  <si>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</si>
  <si>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</si>
  <si>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</si>
  <si>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</si>
  <si>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</si>
  <si>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</si>
  <si>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</si>
  <si>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</si>
  <si>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</si>
  <si>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</si>
  <si>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</si>
  <si>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</si>
  <si>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</si>
  <si>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</si>
  <si>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</si>
  <si>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</si>
  <si>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</si>
  <si>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</si>
  <si>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</si>
  <si>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</si>
  <si>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</si>
  <si>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</si>
  <si>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</si>
  <si>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</si>
  <si>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</si>
  <si>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</si>
  <si>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</si>
  <si>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</si>
  <si>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</si>
  <si>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</si>
  <si>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</si>
  <si>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</si>
  <si>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</si>
  <si>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</si>
  <si>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</si>
  <si>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</si>
  <si>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</si>
  <si>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</si>
  <si>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</si>
  <si>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</si>
  <si>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</si>
  <si>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</si>
  <si>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</si>
  <si>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</si>
  <si>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</si>
  <si>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</si>
  <si>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</si>
  <si>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</si>
  <si>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</si>
  <si>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</si>
  <si>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</si>
  <si>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</si>
  <si>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</si>
  <si>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</si>
  <si>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</si>
  <si>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</si>
  <si>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</si>
  <si>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</si>
  <si>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</si>
  <si>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</si>
  <si>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</si>
  <si>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</si>
  <si>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</si>
  <si>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</si>
  <si>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</si>
  <si>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</si>
  <si>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</si>
  <si>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</si>
  <si>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</si>
  <si>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</si>
  <si>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</si>
  <si>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</si>
  <si>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</si>
  <si>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</si>
  <si>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</si>
  <si>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</si>
  <si>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</si>
  <si>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</si>
  <si>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</si>
  <si>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</si>
  <si>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</si>
  <si>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</si>
  <si>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</si>
  <si>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</si>
  <si>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</si>
  <si>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</si>
  <si>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</si>
  <si>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</si>
  <si>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</si>
  <si>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</si>
  <si>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</si>
  <si>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</si>
  <si>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</si>
  <si>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</si>
  <si>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</si>
  <si>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</si>
  <si>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</si>
  <si>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</si>
  <si>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</si>
  <si>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</si>
  <si>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</si>
  <si>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</si>
  <si>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</si>
  <si>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</si>
  <si>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</si>
  <si>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</si>
  <si>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</si>
  <si>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</si>
  <si>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</si>
  <si>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</si>
  <si>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</si>
  <si>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</si>
  <si>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</si>
  <si>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</si>
  <si>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</si>
  <si>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</si>
  <si>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</si>
  <si>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</si>
  <si>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</si>
  <si>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</si>
  <si>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</si>
  <si>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</si>
  <si>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</si>
  <si>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</si>
  <si>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</si>
  <si>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</si>
  <si>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</si>
  <si>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</si>
  <si>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</si>
  <si>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</si>
  <si>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</si>
  <si>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</si>
  <si>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</si>
  <si>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</si>
  <si>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</si>
  <si>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</si>
  <si>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</si>
  <si>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</si>
  <si>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</si>
  <si>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</si>
  <si>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</si>
  <si>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</si>
  <si>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</si>
  <si>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</si>
  <si>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</si>
  <si>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</si>
  <si>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</si>
  <si>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</si>
  <si>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</si>
  <si>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</si>
  <si>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</si>
  <si>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</si>
  <si>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</si>
  <si>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</si>
  <si>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</si>
  <si>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</si>
  <si>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</si>
  <si>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</si>
  <si>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</si>
  <si>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</si>
  <si>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</si>
  <si>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</si>
  <si>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</si>
  <si>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</si>
  <si>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</si>
  <si>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</si>
  <si>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</si>
  <si>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</si>
  <si>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</si>
  <si>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</si>
  <si>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</si>
  <si>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</si>
  <si>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</si>
  <si>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</si>
  <si>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</si>
  <si>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</si>
  <si>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</si>
  <si>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</si>
  <si>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</si>
  <si>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</si>
  <si>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</si>
  <si>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</si>
  <si>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</si>
  <si>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</si>
  <si>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</si>
  <si>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</si>
  <si>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</si>
  <si>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</si>
  <si>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</si>
  <si>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</si>
  <si>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</si>
  <si>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</si>
  <si>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</si>
  <si>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</si>
  <si>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</si>
  <si>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</si>
  <si>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</si>
  <si>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</si>
  <si>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</si>
  <si>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</si>
  <si>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</si>
  <si>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</si>
  <si>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</si>
  <si>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</si>
  <si>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</si>
  <si>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</si>
  <si>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</si>
  <si>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</si>
  <si>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</si>
  <si>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</si>
  <si>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</si>
  <si>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</si>
  <si>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</si>
  <si>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</si>
  <si>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</si>
  <si>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</si>
  <si>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</si>
  <si>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</si>
  <si>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</si>
  <si>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</si>
  <si>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</si>
  <si>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</si>
  <si>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</si>
  <si>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</si>
  <si>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</si>
  <si>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</si>
  <si>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</si>
  <si>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</si>
  <si>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</si>
  <si>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</si>
  <si>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</si>
  <si>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</si>
  <si>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</si>
  <si>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</si>
  <si>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</si>
  <si>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</si>
  <si>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</si>
  <si>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</si>
  <si>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</si>
  <si>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</si>
  <si>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</si>
  <si>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</si>
  <si>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</si>
  <si>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</si>
  <si>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</si>
  <si>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</si>
  <si>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</si>
  <si>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</si>
  <si>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</si>
  <si>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</si>
  <si>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</si>
  <si>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</si>
  <si>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</si>
  <si>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</si>
  <si>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</si>
  <si>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</si>
  <si>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</si>
  <si>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</si>
  <si>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</si>
  <si>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</si>
  <si>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</si>
  <si>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</si>
  <si>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</si>
  <si>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</si>
  <si>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</si>
  <si>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</si>
  <si>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</si>
  <si>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</si>
  <si>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</si>
  <si>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</si>
  <si>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</si>
  <si>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</si>
  <si>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</si>
  <si>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</si>
  <si>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</si>
  <si>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</si>
  <si>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</si>
  <si>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</si>
  <si>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</si>
  <si>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</si>
  <si>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</si>
  <si>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</si>
  <si>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</si>
  <si>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</si>
  <si>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</si>
  <si>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</si>
  <si>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</si>
  <si>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</si>
  <si>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</si>
  <si>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</si>
  <si>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</si>
  <si>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</si>
  <si>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</si>
  <si>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</si>
  <si>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</si>
  <si>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</si>
  <si>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</si>
  <si>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</si>
  <si>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</si>
  <si>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</si>
  <si>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</si>
  <si>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</si>
  <si>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</si>
  <si>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</si>
  <si>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</si>
  <si>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</si>
  <si>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</si>
  <si>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</si>
  <si>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</si>
  <si>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</si>
  <si>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</si>
  <si>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</si>
  <si>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</si>
  <si>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</si>
  <si>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</si>
  <si>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</si>
  <si>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</si>
  <si>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</si>
  <si>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</si>
  <si>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</si>
  <si>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</si>
  <si>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</si>
  <si>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</si>
  <si>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</si>
  <si>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</si>
  <si>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</si>
  <si>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</si>
  <si>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</si>
  <si>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</si>
  <si>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</si>
  <si>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</si>
  <si>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</si>
  <si>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</si>
  <si>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</si>
  <si>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</si>
  <si>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</si>
  <si>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</si>
  <si>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</si>
  <si>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</si>
  <si>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</si>
  <si>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</si>
  <si>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</si>
  <si>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</si>
  <si>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</si>
  <si>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</si>
  <si>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</si>
  <si>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</si>
  <si>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</si>
  <si>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</si>
  <si>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</si>
  <si>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</si>
  <si>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</si>
  <si>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</si>
  <si>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</si>
  <si>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</si>
  <si>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</si>
  <si>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</si>
  <si>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</si>
  <si>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</si>
  <si>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</si>
  <si>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</si>
  <si>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</si>
  <si>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</si>
  <si>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</si>
  <si>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</si>
  <si>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</si>
  <si>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</si>
  <si>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</si>
  <si>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</si>
  <si>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</si>
  <si>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</si>
  <si>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</si>
  <si>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</si>
  <si>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</si>
  <si>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</si>
  <si>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</si>
  <si>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</si>
  <si>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</si>
  <si>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</si>
  <si>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</si>
  <si>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</si>
  <si>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</si>
  <si>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</si>
  <si>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</si>
  <si>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</si>
  <si>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</si>
  <si>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</si>
  <si>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</si>
  <si>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</si>
  <si>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</si>
  <si>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</si>
  <si>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</si>
  <si>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</si>
  <si>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</si>
  <si>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</si>
  <si>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</si>
  <si>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</si>
  <si>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</si>
  <si>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</si>
  <si>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</si>
  <si>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</si>
  <si>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</si>
  <si>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</si>
  <si>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</si>
  <si>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</si>
  <si>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</si>
  <si>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</si>
  <si>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</si>
  <si>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</si>
  <si>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</si>
  <si>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</si>
  <si>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</si>
  <si>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</si>
  <si>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</si>
  <si>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</si>
  <si>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</si>
  <si>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</si>
  <si>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</si>
  <si>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</si>
  <si>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</si>
  <si>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</si>
  <si>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</si>
  <si>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</si>
  <si>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</si>
  <si>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</si>
  <si>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</si>
  <si>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</si>
  <si>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</si>
  <si>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</si>
  <si>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</si>
  <si>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</si>
  <si>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</si>
  <si>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</si>
  <si>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</si>
  <si>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</si>
  <si>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</si>
  <si>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</si>
  <si>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</si>
  <si>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</si>
  <si>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</si>
  <si>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</si>
  <si>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</si>
  <si>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</si>
  <si>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</si>
  <si>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</si>
  <si>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</si>
  <si>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</si>
  <si>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</si>
  <si>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</si>
  <si>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</si>
  <si>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</si>
  <si>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</si>
  <si>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</si>
  <si>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</si>
  <si>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</si>
  <si>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</si>
  <si>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</si>
  <si>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</si>
  <si>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</si>
  <si>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</si>
  <si>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</si>
  <si>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</si>
  <si>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</si>
  <si>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</si>
  <si>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</si>
  <si>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</si>
  <si>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</si>
  <si>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</si>
  <si>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</si>
  <si>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</si>
  <si>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</si>
  <si>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</si>
  <si>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</si>
  <si>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</si>
  <si>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</si>
  <si>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</si>
  <si>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</si>
  <si>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</si>
  <si>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</si>
  <si>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</si>
  <si>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</si>
  <si>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</si>
  <si>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</si>
  <si>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</si>
  <si>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</si>
  <si>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</si>
  <si>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</si>
  <si>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</si>
  <si>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</si>
  <si>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</si>
  <si>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</si>
  <si>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</si>
  <si>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</si>
  <si>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</si>
  <si>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</si>
  <si>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</si>
  <si>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</si>
  <si>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</si>
  <si>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</si>
  <si>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</si>
  <si>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</si>
  <si>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</si>
  <si>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</si>
  <si>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</si>
  <si>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</si>
  <si>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</si>
  <si>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</si>
  <si>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</si>
  <si>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</si>
  <si>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</si>
  <si>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</si>
  <si>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</si>
  <si>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</si>
  <si>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</si>
  <si>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</si>
  <si>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</si>
  <si>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</si>
  <si>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</si>
  <si>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</si>
  <si>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</si>
  <si>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</si>
  <si>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</si>
  <si>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</si>
  <si>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</si>
  <si>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</si>
  <si>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</si>
  <si>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</si>
  <si>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</si>
  <si>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</si>
  <si>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</si>
  <si>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</si>
  <si>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</si>
  <si>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</si>
  <si>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</si>
  <si>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</si>
  <si>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</si>
  <si>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</si>
  <si>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</si>
  <si>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</si>
  <si>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</si>
  <si>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</si>
  <si>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</si>
  <si>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</si>
  <si>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</si>
  <si>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</si>
  <si>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</si>
  <si>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</si>
  <si>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</si>
  <si>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</si>
  <si>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</si>
  <si>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</si>
  <si>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</si>
  <si>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</si>
  <si>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</si>
  <si>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</si>
  <si>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</si>
  <si>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</si>
  <si>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</si>
  <si>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</si>
  <si>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</si>
  <si>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</si>
  <si>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</si>
  <si>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</si>
  <si>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</si>
  <si>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</si>
  <si>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</si>
  <si>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</si>
  <si>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</si>
  <si>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</si>
  <si>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</si>
  <si>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</si>
  <si>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</si>
  <si>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</si>
  <si>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</si>
  <si>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</si>
  <si>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</si>
  <si>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</si>
  <si>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</si>
  <si>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</si>
  <si>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</si>
  <si>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</si>
  <si>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</si>
  <si>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</si>
  <si>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</si>
  <si>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</si>
  <si>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</si>
  <si>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</si>
  <si>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</si>
  <si>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</si>
  <si>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</si>
  <si>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</si>
  <si>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</si>
  <si>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</si>
  <si>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</si>
  <si>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</si>
  <si>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</si>
  <si>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</si>
  <si>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</si>
  <si>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</si>
  <si>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</si>
  <si>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</si>
  <si>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</si>
  <si>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</si>
  <si>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</si>
  <si>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</si>
  <si>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</si>
  <si>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</si>
  <si>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</si>
  <si>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</si>
  <si>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</si>
  <si>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</si>
  <si>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</si>
  <si>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</si>
  <si>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</si>
  <si>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</si>
  <si>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</si>
  <si>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</si>
  <si>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</si>
  <si>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</si>
  <si>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</si>
  <si>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</si>
  <si>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</si>
  <si>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</si>
  <si>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</si>
  <si>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</si>
  <si>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</si>
  <si>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</si>
  <si>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</si>
  <si>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</si>
  <si>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</si>
  <si>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</si>
  <si>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</si>
  <si>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</si>
  <si>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</si>
  <si>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</si>
  <si>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</si>
  <si>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</si>
  <si>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</si>
  <si>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</si>
  <si>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</si>
  <si>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</si>
  <si>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</si>
  <si>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</si>
  <si>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</si>
  <si>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</si>
  <si>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</si>
  <si>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</si>
  <si>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</si>
  <si>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</si>
  <si>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</si>
  <si>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</si>
  <si>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</si>
  <si>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</si>
  <si>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</si>
  <si>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</si>
  <si>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</si>
  <si>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</si>
  <si>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</si>
  <si>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</si>
  <si>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</si>
  <si>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</si>
  <si>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</si>
  <si>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</si>
  <si>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</si>
  <si>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</si>
  <si>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</si>
  <si>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</si>
  <si>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</si>
  <si>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</si>
  <si>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</si>
  <si>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</si>
  <si>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</si>
  <si>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</si>
  <si>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</si>
  <si>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</si>
  <si>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</si>
  <si>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</si>
  <si>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</si>
  <si>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</si>
  <si>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</si>
  <si>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</si>
  <si>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</si>
  <si>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</si>
  <si>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</si>
  <si>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</si>
  <si>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</si>
  <si>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</si>
  <si>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</si>
  <si>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</si>
  <si>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</si>
  <si>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</si>
  <si>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</si>
  <si>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</si>
  <si>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</si>
  <si>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</si>
  <si>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</si>
  <si>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</si>
  <si>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</si>
  <si>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</si>
  <si>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</si>
  <si>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</si>
  <si>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</si>
  <si>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</si>
  <si>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</si>
  <si>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</si>
  <si>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</si>
  <si>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</si>
  <si>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</si>
  <si>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</si>
  <si>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</si>
  <si>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</si>
  <si>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</si>
  <si>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</si>
  <si>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</si>
  <si>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</si>
  <si>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</si>
  <si>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</si>
  <si>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</si>
  <si>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</si>
  <si>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</si>
  <si>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</si>
  <si>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</si>
  <si>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</si>
  <si>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</si>
  <si>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</si>
  <si>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</si>
  <si>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</si>
  <si>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</si>
  <si>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</si>
  <si>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</si>
  <si>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</si>
  <si>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</si>
  <si>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</si>
  <si>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</si>
  <si>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</si>
  <si>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</si>
  <si>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</si>
  <si>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</si>
  <si>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</si>
  <si>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</si>
  <si>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</si>
  <si>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</si>
  <si>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</si>
  <si>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</si>
  <si>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</si>
  <si>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</si>
  <si>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</si>
  <si>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</si>
  <si>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</si>
  <si>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</si>
  <si>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</si>
  <si>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</si>
  <si>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</si>
  <si>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</si>
  <si>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</si>
  <si>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</si>
  <si>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</si>
  <si>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</si>
  <si>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</si>
  <si>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</si>
  <si>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</si>
  <si>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</si>
  <si>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</si>
  <si>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</si>
  <si>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</si>
  <si>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</si>
  <si>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</si>
  <si>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</si>
  <si>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</si>
  <si>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</si>
  <si>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</si>
  <si>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</si>
  <si>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</si>
  <si>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</si>
  <si>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</si>
  <si>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</si>
  <si>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</si>
  <si>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</si>
  <si>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</si>
  <si>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</si>
  <si>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</si>
  <si>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</si>
  <si>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</si>
  <si>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</si>
  <si>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</si>
  <si>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</si>
  <si>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</si>
  <si>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</si>
  <si>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</si>
  <si>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</si>
  <si>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</si>
  <si>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</si>
  <si>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</si>
  <si>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</si>
  <si>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</si>
  <si>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</si>
  <si>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</si>
  <si>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</si>
  <si>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</si>
  <si>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</si>
  <si>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</si>
  <si>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</si>
  <si>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</si>
  <si>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</si>
  <si>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</si>
  <si>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</si>
  <si>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</si>
  <si>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</si>
  <si>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</si>
  <si>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</si>
  <si>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</si>
  <si>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</si>
  <si>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</si>
  <si>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</si>
  <si>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</si>
  <si>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</si>
  <si>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</si>
  <si>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</si>
  <si>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</si>
  <si>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</si>
  <si>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</si>
  <si>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</si>
  <si>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</si>
  <si>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</si>
  <si>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</si>
  <si>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</si>
  <si>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</si>
  <si>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</si>
  <si>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</si>
  <si>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</si>
  <si>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</si>
  <si>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</si>
  <si>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</si>
  <si>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</si>
  <si>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</si>
  <si>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</si>
  <si>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</si>
  <si>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</si>
  <si>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</si>
  <si>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</si>
  <si>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</si>
  <si>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</si>
  <si>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</si>
  <si>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</si>
  <si>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</si>
  <si>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</si>
  <si>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</si>
  <si>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</si>
  <si>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</si>
  <si>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</si>
  <si>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</si>
  <si>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</si>
  <si>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</si>
  <si>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</si>
  <si>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</si>
  <si>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</si>
  <si>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</si>
  <si>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</si>
  <si>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</si>
  <si>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</si>
  <si>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</si>
  <si>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</si>
  <si>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</si>
  <si>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</si>
  <si>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</si>
  <si>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</si>
  <si>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</si>
  <si>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</si>
  <si>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</si>
  <si>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</si>
  <si>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</si>
  <si>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</si>
  <si>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</si>
  <si>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</si>
  <si>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</si>
  <si>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</si>
  <si>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</si>
  <si>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</si>
  <si>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</si>
  <si>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</si>
  <si>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</si>
  <si>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</si>
  <si>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</si>
  <si>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</si>
  <si>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</si>
  <si>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</si>
  <si>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</si>
  <si>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</si>
  <si>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</si>
  <si>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</si>
  <si>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</si>
  <si>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</si>
  <si>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</si>
  <si>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</si>
  <si>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</si>
  <si>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</si>
  <si>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</si>
  <si>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</si>
  <si>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</si>
  <si>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</si>
  <si>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</si>
  <si>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</si>
  <si>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</si>
  <si>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</si>
  <si>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</si>
  <si>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</si>
  <si>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</si>
  <si>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</si>
  <si>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</si>
  <si>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</si>
  <si>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</si>
  <si>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</si>
  <si>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</si>
  <si>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</si>
  <si>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</si>
  <si>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</si>
  <si>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</si>
  <si>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</si>
  <si>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</si>
  <si>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</si>
  <si>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</si>
  <si>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</si>
  <si>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</si>
  <si>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</si>
  <si>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</si>
  <si>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</si>
  <si>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</si>
  <si>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</si>
  <si>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</si>
  <si>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</si>
  <si>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</si>
  <si>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</si>
  <si>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</si>
  <si>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</si>
  <si>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</si>
  <si>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</si>
  <si>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</si>
  <si>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</si>
  <si>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</si>
  <si>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</si>
  <si>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</si>
  <si>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</si>
  <si>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</si>
  <si>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</si>
  <si>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</si>
  <si>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</si>
  <si>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</si>
  <si>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</si>
  <si>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</si>
  <si>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</si>
  <si>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</si>
  <si>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</si>
  <si>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</si>
  <si>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</si>
  <si>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</si>
  <si>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</si>
  <si>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</si>
  <si>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</si>
  <si>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</si>
  <si>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</si>
  <si>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</si>
  <si>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</si>
  <si>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</si>
  <si>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</si>
  <si>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</si>
  <si>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</si>
  <si>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</si>
  <si>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</si>
  <si>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</si>
  <si>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</si>
  <si>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</si>
  <si>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</si>
  <si>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</si>
  <si>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</si>
  <si>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</si>
  <si>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</si>
  <si>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</si>
  <si>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</si>
  <si>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</si>
  <si>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</si>
  <si>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</si>
  <si>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</si>
  <si>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</si>
  <si>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</si>
  <si>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</si>
  <si>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</si>
  <si>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</si>
  <si>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</si>
  <si>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</si>
  <si>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</si>
  <si>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</si>
  <si>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</si>
  <si>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</si>
  <si>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</si>
  <si>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</si>
  <si>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</si>
  <si>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</si>
  <si>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</si>
  <si>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</si>
  <si>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</si>
  <si>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</si>
  <si>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</si>
  <si>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</si>
  <si>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</si>
  <si>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</si>
  <si>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</si>
  <si>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</si>
  <si>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</si>
  <si>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</si>
  <si>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</si>
  <si>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</si>
  <si>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</si>
  <si>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</si>
  <si>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</si>
  <si>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</si>
  <si>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</si>
  <si>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</si>
  <si>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</si>
  <si>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</si>
  <si>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</si>
  <si>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</si>
  <si>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</si>
  <si>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</si>
  <si>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</si>
  <si>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</si>
  <si>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</si>
  <si>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</si>
  <si>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</si>
  <si>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</si>
  <si>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</si>
  <si>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</si>
  <si>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</si>
  <si>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</si>
  <si>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</si>
  <si>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</si>
  <si>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</si>
  <si>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</si>
  <si>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</si>
  <si>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</si>
  <si>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</si>
  <si>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</si>
  <si>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</si>
  <si>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</si>
  <si>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</si>
  <si>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</si>
  <si>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</si>
  <si>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</si>
  <si>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</si>
  <si>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</si>
  <si>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</si>
  <si>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</si>
  <si>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</si>
  <si>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</si>
  <si>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</si>
  <si>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</si>
  <si>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</si>
  <si>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</si>
  <si>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</si>
  <si>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</si>
  <si>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</si>
  <si>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</si>
  <si>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</si>
  <si>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</si>
  <si>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</si>
  <si>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</si>
  <si>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</si>
  <si>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</si>
  <si>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</si>
  <si>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</si>
  <si>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</si>
  <si>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</si>
  <si>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</si>
  <si>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</si>
  <si>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</si>
  <si>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</si>
  <si>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</si>
  <si>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</si>
  <si>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</si>
  <si>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</si>
  <si>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</si>
  <si>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</si>
  <si>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</si>
  <si>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</si>
  <si>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</si>
  <si>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</si>
  <si>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</si>
  <si>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</si>
  <si>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</si>
  <si>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</si>
  <si>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</si>
  <si>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</si>
  <si>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</si>
  <si>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</si>
  <si>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</si>
  <si>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</si>
  <si>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</si>
  <si>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</si>
  <si>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</si>
  <si>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</si>
  <si>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</si>
  <si>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</si>
  <si>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</si>
  <si>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</si>
  <si>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</si>
  <si>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</si>
  <si>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</si>
  <si>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</si>
  <si>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</si>
  <si>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</si>
  <si>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</si>
  <si>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</si>
  <si>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</si>
  <si>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</si>
  <si>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</si>
  <si>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</si>
  <si>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</si>
  <si>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</si>
  <si>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</si>
  <si>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</si>
  <si>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</si>
  <si>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</si>
  <si>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</si>
  <si>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</si>
  <si>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</si>
  <si>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</si>
  <si>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</si>
  <si>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</si>
  <si>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</si>
  <si>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</si>
  <si>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</si>
  <si>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</si>
  <si>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</si>
  <si>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</si>
  <si>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</si>
  <si>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</si>
  <si>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</si>
  <si>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</si>
  <si>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</si>
  <si>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</si>
  <si>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</si>
  <si>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</si>
  <si>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</si>
  <si>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</si>
  <si>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</si>
  <si>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</si>
  <si>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</si>
  <si>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</si>
  <si>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</si>
  <si>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</si>
  <si>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</si>
  <si>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</si>
  <si>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</si>
  <si>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</si>
  <si>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</si>
  <si>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</si>
  <si>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</si>
  <si>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</si>
  <si>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</si>
  <si>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</si>
  <si>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</si>
  <si>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</si>
  <si>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</si>
  <si>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</si>
  <si>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</si>
  <si>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</si>
  <si>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</si>
  <si>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</si>
  <si>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</si>
  <si>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</si>
  <si>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</si>
  <si>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</si>
  <si>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</si>
  <si>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</si>
  <si>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</si>
  <si>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</si>
  <si>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</si>
  <si>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</si>
  <si>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</si>
  <si>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</si>
  <si>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</si>
  <si>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</si>
  <si>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</si>
  <si>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</si>
  <si>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</si>
  <si>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</si>
  <si>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</si>
  <si>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</si>
  <si>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</si>
  <si>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</si>
  <si>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</si>
  <si>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</si>
  <si>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</si>
  <si>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</si>
  <si>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</si>
  <si>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</si>
  <si>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</si>
  <si>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</si>
  <si>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</si>
  <si>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</si>
  <si>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</si>
  <si>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</si>
  <si>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</si>
  <si>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</si>
  <si>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</si>
  <si>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</si>
  <si>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</si>
  <si>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</si>
  <si>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</si>
  <si>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</si>
  <si>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</si>
  <si>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</si>
  <si>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</si>
  <si>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</si>
  <si>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</si>
  <si>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</si>
  <si>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</si>
  <si>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</si>
  <si>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</si>
  <si>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</si>
  <si>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</si>
  <si>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</si>
  <si>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</si>
  <si>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</si>
  <si>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</si>
  <si>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</si>
  <si>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</si>
  <si>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</si>
  <si>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</si>
  <si>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</si>
  <si>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</si>
  <si>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</si>
  <si>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</si>
  <si>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</si>
  <si>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</si>
  <si>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</si>
  <si>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</si>
  <si>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</si>
  <si>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</si>
  <si>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</si>
  <si>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</si>
  <si>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</si>
  <si>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</si>
  <si>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</si>
  <si>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</si>
  <si>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</si>
  <si>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</si>
  <si>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</si>
  <si>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</si>
  <si>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</si>
  <si>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</si>
  <si>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</si>
  <si>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</si>
  <si>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</si>
  <si>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</si>
  <si>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</si>
  <si>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</si>
  <si>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</si>
  <si>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</si>
  <si>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</si>
  <si>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</si>
  <si>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</si>
  <si>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</si>
  <si>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</si>
  <si>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</si>
  <si>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</si>
  <si>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</si>
  <si>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</si>
  <si>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</si>
  <si>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</si>
  <si>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</si>
  <si>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</si>
  <si>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</si>
  <si>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</si>
  <si>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</si>
  <si>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</si>
  <si>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</si>
  <si>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</si>
  <si>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</si>
  <si>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</si>
  <si>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</si>
  <si>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</si>
  <si>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</si>
  <si>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</si>
  <si>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</si>
  <si>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</si>
  <si>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</si>
  <si>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</si>
  <si>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</si>
  <si>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</si>
  <si>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</si>
  <si>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</si>
  <si>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</si>
  <si>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</si>
  <si>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</si>
  <si>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</si>
  <si>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</si>
  <si>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</si>
  <si>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</si>
  <si>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</si>
  <si>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</si>
  <si>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</si>
  <si>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</si>
  <si>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</si>
  <si>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</si>
  <si>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</si>
  <si>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</si>
  <si>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</si>
  <si>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</si>
  <si>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</si>
  <si>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</si>
  <si>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</si>
  <si>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</si>
  <si>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</si>
  <si>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</si>
  <si>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</si>
  <si>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</si>
  <si>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</si>
  <si>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</si>
  <si>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</si>
  <si>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</si>
  <si>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</si>
  <si>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</si>
  <si>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</si>
  <si>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</si>
  <si>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</si>
  <si>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</si>
  <si>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</si>
  <si>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</si>
  <si>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</si>
  <si>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</si>
  <si>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</si>
  <si>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</si>
  <si>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</si>
  <si>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</si>
  <si>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</si>
  <si>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</si>
  <si>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</si>
  <si>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</si>
  <si>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</si>
  <si>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</si>
  <si>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</si>
  <si>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</si>
  <si>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</si>
  <si>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</si>
  <si>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</si>
  <si>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</si>
  <si>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</si>
  <si>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</si>
  <si>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</si>
  <si>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</si>
  <si>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</si>
  <si>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</si>
  <si>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</si>
  <si>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</si>
  <si>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</si>
  <si>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</si>
  <si>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</si>
  <si>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</si>
  <si>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</si>
  <si>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</si>
  <si>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</si>
  <si>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</si>
  <si>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</si>
  <si>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</si>
  <si>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</si>
  <si>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</si>
  <si>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</si>
  <si>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</si>
  <si>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</si>
  <si>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</si>
  <si>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</si>
  <si>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</si>
  <si>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</si>
  <si>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</si>
  <si>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</si>
  <si>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</si>
  <si>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</si>
  <si>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</si>
  <si>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</si>
  <si>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</si>
  <si>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</si>
  <si>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</si>
  <si>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</si>
  <si>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</si>
  <si>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</si>
  <si>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</si>
  <si>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</si>
  <si>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</si>
  <si>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</si>
  <si>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</si>
  <si>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</si>
  <si>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</si>
  <si>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</si>
  <si>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</si>
  <si>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</si>
  <si>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</si>
  <si>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</si>
  <si>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</si>
  <si>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</si>
  <si>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</si>
  <si>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</si>
  <si>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</si>
  <si>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</si>
  <si>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</si>
  <si>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</si>
  <si>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</si>
  <si>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</si>
  <si>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</si>
  <si>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</si>
  <si>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</si>
  <si>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</si>
  <si>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</si>
  <si>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</si>
  <si>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</si>
  <si>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</si>
  <si>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</si>
  <si>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</si>
  <si>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</si>
  <si>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</si>
  <si>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</si>
  <si>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</si>
  <si>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</si>
  <si>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</si>
  <si>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</si>
  <si>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</si>
  <si>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</si>
  <si>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</si>
  <si>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</si>
  <si>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</si>
  <si>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</si>
  <si>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</si>
  <si>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</si>
  <si>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</si>
  <si>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</si>
  <si>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</si>
  <si>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</si>
  <si>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</si>
  <si>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</si>
  <si>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</si>
  <si>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</si>
  <si>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</si>
  <si>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</si>
  <si>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</si>
  <si>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</si>
  <si>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</si>
  <si>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</si>
  <si>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</si>
  <si>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</si>
  <si>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</si>
  <si>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</si>
  <si>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</si>
  <si>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</si>
  <si>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</si>
  <si>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</si>
  <si>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</si>
  <si>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</si>
  <si>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</si>
  <si>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</si>
  <si>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</si>
  <si>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</si>
  <si>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</si>
  <si>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</si>
  <si>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</si>
  <si>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</si>
  <si>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</si>
  <si>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</si>
  <si>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</si>
  <si>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</si>
  <si>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</si>
  <si>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</si>
  <si>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</si>
  <si>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</si>
  <si>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</si>
  <si>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</si>
  <si>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</si>
  <si>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</si>
  <si>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</si>
  <si>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</si>
  <si>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</si>
  <si>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</si>
  <si>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</si>
  <si>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</si>
  <si>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</si>
  <si>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</si>
  <si>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</si>
  <si>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</si>
  <si>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</si>
  <si>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</si>
  <si>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</si>
  <si>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</si>
  <si>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</si>
  <si>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</si>
  <si>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</si>
  <si>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</si>
  <si>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</si>
  <si>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</si>
  <si>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</si>
  <si>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</si>
  <si>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</si>
  <si>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</si>
  <si>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</si>
  <si>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</si>
  <si>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</si>
  <si>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</si>
  <si>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</si>
  <si>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</si>
  <si>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</si>
  <si>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</si>
  <si>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</si>
  <si>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</si>
  <si>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</si>
  <si>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</si>
  <si>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</si>
  <si>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</si>
  <si>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</si>
  <si>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</si>
  <si>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</si>
  <si>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</si>
  <si>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</si>
  <si>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</si>
  <si>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</si>
  <si>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</si>
  <si>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</si>
  <si>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</si>
  <si>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</si>
  <si>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</si>
  <si>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</si>
  <si>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</si>
  <si>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</si>
  <si>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</si>
  <si>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</si>
  <si>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</si>
  <si>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</si>
  <si>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</si>
  <si>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</si>
  <si>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</si>
  <si>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</si>
  <si>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</si>
  <si>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</si>
  <si>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</si>
  <si>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</si>
  <si>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</si>
  <si>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</si>
  <si>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</si>
  <si>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</si>
  <si>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</si>
  <si>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</si>
  <si>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</si>
  <si>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</si>
  <si>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</si>
  <si>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</si>
  <si>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</si>
  <si>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</si>
  <si>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</si>
  <si>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</si>
  <si>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</si>
  <si>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</si>
  <si>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</si>
  <si>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</si>
  <si>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</si>
  <si>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</si>
  <si>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</si>
  <si>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</si>
  <si>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</si>
  <si>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</si>
  <si>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</si>
  <si>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</si>
  <si>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</si>
  <si>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</si>
  <si>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</si>
  <si>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</si>
  <si>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</si>
  <si>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</si>
  <si>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</si>
  <si>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</si>
  <si>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</si>
  <si>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</si>
  <si>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</si>
  <si>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</si>
  <si>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</si>
  <si>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</si>
  <si>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</si>
  <si>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</si>
  <si>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</si>
  <si>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</si>
  <si>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</si>
  <si>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</si>
  <si>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</si>
  <si>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</si>
  <si>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</si>
  <si>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</si>
  <si>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</si>
  <si>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</si>
  <si>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</si>
  <si>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</si>
  <si>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</si>
  <si>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</si>
  <si>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</si>
  <si>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</si>
  <si>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</si>
  <si>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</si>
  <si>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</si>
  <si>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</si>
  <si>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</si>
  <si>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</si>
  <si>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</si>
  <si>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</si>
  <si>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</si>
  <si>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</si>
  <si>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</si>
  <si>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</si>
  <si>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</si>
  <si>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</si>
  <si>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</si>
  <si>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</si>
  <si>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</si>
  <si>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</si>
  <si>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</si>
  <si>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</si>
  <si>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</si>
  <si>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</si>
  <si>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</si>
  <si>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</si>
  <si>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</si>
  <si>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</si>
  <si>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</si>
  <si>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</si>
  <si>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</si>
  <si>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</si>
  <si>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</si>
  <si>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</si>
  <si>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</si>
  <si>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</si>
  <si>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</si>
  <si>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</si>
  <si>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</si>
  <si>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</si>
  <si>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</si>
  <si>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</si>
  <si>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</si>
  <si>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</si>
  <si>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</si>
  <si>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</si>
  <si>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</si>
  <si>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</si>
  <si>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</si>
  <si>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</si>
  <si>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</si>
  <si>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</si>
  <si>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</si>
  <si>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</si>
  <si>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</si>
  <si>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</si>
  <si>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</si>
  <si>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</si>
  <si>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</si>
  <si>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</si>
  <si>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</si>
  <si>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</si>
  <si>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</si>
  <si>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</si>
  <si>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</si>
  <si>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</si>
  <si>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</si>
  <si>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</si>
  <si>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</si>
  <si>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</si>
  <si>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</si>
  <si>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</si>
  <si>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</si>
  <si>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</si>
  <si>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</si>
  <si>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</si>
  <si>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</si>
  <si>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</si>
  <si>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</si>
  <si>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</si>
  <si>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</si>
  <si>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</si>
  <si>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</si>
  <si>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</si>
  <si>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</si>
  <si>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</si>
  <si>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</si>
  <si>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</si>
  <si>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</si>
  <si>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</si>
  <si>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</si>
  <si>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</si>
  <si>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</si>
  <si>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</si>
  <si>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</si>
  <si>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</si>
  <si>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</si>
  <si>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</si>
  <si>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</si>
  <si>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</si>
  <si>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</si>
  <si>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</si>
  <si>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</si>
  <si>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</si>
  <si>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</si>
  <si>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</si>
  <si>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</si>
  <si>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</si>
  <si>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</si>
  <si>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</si>
  <si>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</si>
  <si>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</si>
  <si>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</si>
  <si>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</si>
  <si>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</si>
  <si>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</si>
  <si>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</si>
  <si>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</si>
  <si>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</si>
  <si>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</si>
  <si>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</si>
  <si>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</si>
  <si>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</si>
  <si>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</si>
  <si>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</si>
  <si>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</si>
  <si>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</si>
  <si>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</si>
  <si>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</si>
  <si>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</si>
  <si>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</si>
  <si>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</si>
  <si>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</si>
  <si>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</si>
  <si>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</si>
  <si>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</si>
  <si>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</si>
  <si>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</si>
  <si>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</si>
  <si>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</si>
  <si>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</si>
  <si>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</si>
  <si>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</si>
  <si>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</si>
  <si>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</si>
  <si>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</si>
  <si>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</si>
  <si>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</si>
  <si>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</si>
  <si>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</si>
  <si>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</si>
  <si>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</si>
  <si>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</si>
  <si>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</si>
  <si>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</si>
  <si>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</si>
  <si>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</si>
  <si>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</si>
  <si>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</si>
  <si>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</si>
  <si>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</si>
  <si>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</si>
  <si>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</si>
  <si>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</si>
  <si>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</si>
  <si>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</si>
  <si>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</si>
  <si>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</si>
  <si>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</si>
  <si>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</si>
  <si>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</si>
  <si>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</si>
  <si>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</si>
  <si>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</si>
  <si>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</si>
  <si>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</si>
  <si>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</si>
  <si>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</si>
  <si>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</si>
  <si>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</si>
  <si>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</si>
  <si>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</si>
  <si>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</si>
  <si>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</si>
  <si>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</si>
  <si>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</si>
  <si>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</si>
  <si>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</si>
  <si>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</si>
  <si>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</si>
  <si>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</si>
  <si>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</si>
  <si>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</si>
  <si>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</si>
  <si>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</si>
  <si>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</si>
  <si>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</si>
  <si>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</si>
  <si>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</si>
  <si>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</si>
  <si>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</si>
  <si>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</si>
  <si>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</si>
  <si>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</si>
  <si>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</si>
  <si>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</si>
  <si>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</si>
  <si>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</si>
  <si>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</si>
  <si>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</si>
  <si>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</si>
  <si>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</si>
  <si>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</si>
  <si>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</si>
  <si>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</si>
  <si>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</si>
  <si>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</si>
  <si>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</si>
  <si>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</si>
  <si>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</si>
  <si>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</si>
  <si>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</si>
  <si>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</si>
  <si>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</si>
  <si>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</si>
  <si>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</si>
  <si>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</si>
  <si>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</si>
  <si>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</si>
  <si>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</si>
  <si>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</si>
  <si>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</si>
  <si>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</si>
  <si>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</si>
  <si>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</si>
  <si>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</si>
  <si>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</si>
  <si>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</si>
  <si>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</si>
  <si>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</si>
  <si>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</si>
  <si>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</si>
  <si>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</si>
  <si>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</si>
  <si>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</si>
  <si>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</si>
  <si>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</si>
  <si>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</si>
  <si>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</si>
  <si>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</si>
  <si>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</si>
  <si>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</si>
  <si>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</si>
  <si>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</si>
  <si>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</si>
  <si>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</si>
  <si>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</si>
  <si>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</si>
  <si>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</si>
  <si>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</si>
  <si>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</si>
  <si>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</si>
  <si>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</si>
  <si>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</si>
  <si>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</si>
  <si>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</si>
  <si>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</si>
  <si>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</si>
  <si>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</si>
  <si>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</si>
  <si>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</si>
  <si>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</si>
  <si>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</si>
  <si>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</si>
  <si>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</si>
  <si>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</si>
  <si>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</si>
  <si>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</si>
  <si>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</si>
  <si>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</si>
  <si>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</si>
  <si>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</si>
  <si>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</si>
  <si>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</si>
  <si>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</si>
  <si>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</si>
  <si>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</si>
  <si>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</si>
  <si>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</si>
  <si>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</si>
  <si>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</si>
  <si>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</si>
  <si>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</si>
  <si>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</si>
  <si>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</si>
  <si>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</si>
  <si>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</si>
  <si>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</si>
  <si>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</si>
  <si>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</si>
  <si>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</si>
  <si>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</si>
  <si>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</si>
  <si>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</si>
  <si>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</si>
  <si>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</si>
  <si>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</si>
  <si>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</si>
  <si>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</si>
  <si>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</si>
  <si>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</si>
  <si>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</si>
  <si>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</si>
  <si>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</si>
  <si>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</si>
  <si>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</si>
  <si>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</si>
  <si>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</si>
  <si>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</si>
  <si>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</si>
  <si>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</si>
  <si>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</si>
  <si>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</si>
  <si>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</si>
  <si>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</si>
  <si>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</si>
  <si>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</si>
  <si>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</si>
  <si>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</si>
  <si>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</si>
  <si>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</si>
  <si>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</si>
  <si>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</si>
  <si>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</si>
  <si>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</si>
  <si>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</si>
  <si>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</si>
  <si>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</si>
  <si>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</si>
  <si>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</si>
  <si>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</si>
  <si>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</si>
  <si>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</si>
  <si>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</si>
  <si>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</si>
  <si>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</si>
  <si>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</si>
  <si>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</si>
  <si>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</si>
  <si>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</si>
  <si>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</si>
  <si>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</si>
  <si>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</si>
  <si>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</si>
  <si>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</si>
  <si>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</si>
  <si>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</si>
  <si>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</si>
  <si>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</si>
  <si>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</si>
  <si>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</si>
  <si>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</si>
  <si>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</si>
  <si>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</si>
  <si>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</si>
  <si>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</si>
  <si>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</si>
  <si>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</si>
  <si>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</si>
  <si>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</si>
  <si>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</si>
  <si>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</si>
  <si>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</si>
  <si>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</si>
  <si>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</si>
  <si>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</si>
  <si>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</si>
  <si>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</si>
  <si>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</si>
  <si>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</si>
  <si>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</si>
  <si>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</si>
  <si>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</si>
  <si>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</si>
  <si>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</si>
  <si>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</si>
  <si>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</si>
  <si>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</si>
  <si>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</si>
  <si>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</si>
  <si>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</si>
  <si>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</si>
  <si>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</si>
  <si>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</si>
  <si>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</si>
  <si>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</si>
  <si>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</si>
  <si>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</si>
  <si>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</si>
  <si>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</si>
  <si>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</si>
  <si>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</si>
  <si>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</si>
  <si>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</si>
  <si>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</si>
  <si>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</si>
  <si>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</si>
  <si>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</si>
  <si>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</si>
  <si>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</si>
  <si>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</si>
  <si>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</si>
  <si>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</si>
  <si>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</si>
  <si>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</si>
  <si>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</si>
  <si>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</si>
  <si>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</si>
  <si>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</si>
  <si>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</si>
  <si>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</si>
  <si>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</si>
  <si>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</si>
  <si>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</si>
  <si>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</si>
  <si>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</si>
  <si>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</si>
  <si>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</si>
  <si>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</si>
  <si>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</si>
  <si>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</si>
  <si>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</si>
  <si>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</si>
  <si>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</si>
  <si>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</si>
  <si>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</si>
  <si>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</si>
  <si>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</si>
  <si>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</si>
  <si>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</si>
  <si>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</si>
  <si>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</si>
  <si>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</si>
  <si>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</si>
  <si>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</si>
  <si>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</si>
  <si>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</si>
  <si>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</si>
  <si>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</si>
  <si>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</si>
  <si>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</si>
  <si>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</si>
  <si>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</si>
  <si>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</si>
  <si>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</si>
  <si>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</si>
  <si>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</si>
  <si>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</si>
  <si>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</si>
  <si>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</si>
  <si>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</si>
  <si>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</si>
  <si>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</si>
  <si>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</si>
  <si>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</si>
  <si>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</si>
  <si>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</si>
  <si>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</si>
  <si>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</si>
  <si>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</si>
  <si>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</si>
  <si>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</si>
  <si>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</si>
  <si>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</si>
  <si>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</si>
  <si>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</si>
  <si>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</si>
  <si>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</si>
  <si>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</si>
  <si>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</si>
  <si>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</si>
  <si>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</si>
  <si>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</si>
  <si>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</si>
  <si>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</si>
  <si>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</si>
  <si>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</si>
  <si>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</si>
  <si>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</si>
  <si>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</si>
  <si>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</si>
  <si>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</si>
  <si>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</si>
  <si>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</si>
  <si>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</si>
  <si>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</si>
  <si>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</si>
  <si>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</si>
  <si>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</si>
  <si>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</si>
  <si>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</si>
  <si>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</si>
  <si>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</si>
  <si>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</si>
  <si>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</si>
  <si>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</si>
  <si>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</si>
  <si>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</si>
  <si>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</si>
  <si>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</si>
  <si>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</si>
  <si>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</si>
  <si>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</si>
  <si>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</si>
  <si>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</si>
  <si>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</si>
  <si>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</si>
  <si>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</si>
  <si>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</si>
  <si>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</si>
  <si>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</si>
  <si>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</si>
  <si>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</si>
  <si>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</si>
  <si>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</si>
  <si>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</si>
  <si>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</si>
  <si>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</si>
  <si>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</si>
  <si>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</si>
  <si>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</si>
  <si>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</si>
  <si>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</si>
  <si>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</si>
  <si>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</si>
  <si>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</si>
  <si>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</si>
  <si>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</si>
  <si>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</si>
  <si>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</si>
  <si>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</si>
  <si>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</si>
  <si>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</si>
  <si>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</si>
  <si>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</si>
  <si>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</si>
  <si>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</si>
  <si>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</si>
  <si>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</si>
  <si>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</si>
  <si>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</si>
  <si>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</si>
  <si>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</si>
  <si>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</si>
  <si>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</si>
  <si>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</si>
  <si>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</si>
  <si>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</si>
  <si>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</si>
  <si>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</si>
  <si>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</si>
  <si>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</si>
  <si>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</si>
  <si>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</si>
  <si>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</si>
  <si>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</si>
  <si>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</si>
  <si>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</si>
  <si>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</si>
  <si>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</si>
  <si>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</si>
  <si>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</si>
  <si>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</si>
  <si>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</si>
  <si>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</si>
  <si>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</si>
  <si>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</si>
  <si>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</si>
  <si>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</si>
  <si>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</si>
  <si>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</si>
  <si>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</si>
  <si>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</si>
  <si>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</si>
  <si>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</si>
  <si>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</si>
  <si>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</si>
  <si>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</si>
  <si>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</si>
  <si>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</si>
  <si>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</si>
  <si>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</si>
  <si>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</si>
  <si>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</si>
  <si>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</si>
  <si>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</si>
  <si>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</si>
  <si>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</si>
  <si>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</si>
  <si>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</si>
  <si>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</si>
  <si>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</si>
  <si>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</si>
  <si>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</si>
  <si>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</si>
  <si>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</si>
  <si>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</si>
  <si>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</si>
  <si>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</si>
  <si>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</si>
  <si>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</si>
  <si>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</si>
  <si>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</si>
  <si>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</si>
  <si>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</si>
  <si>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</si>
  <si>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</si>
  <si>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</si>
  <si>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</si>
  <si>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</si>
  <si>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</si>
  <si>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</si>
  <si>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</si>
  <si>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</si>
  <si>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</si>
  <si>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</si>
  <si>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</si>
  <si>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</si>
  <si>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</si>
  <si>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</si>
  <si>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</si>
  <si>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</si>
  <si>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</si>
  <si>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</si>
  <si>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</si>
  <si>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</si>
  <si>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</si>
  <si>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</si>
  <si>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</si>
  <si>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</si>
  <si>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</si>
  <si>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</si>
  <si>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</si>
  <si>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</si>
  <si>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</si>
  <si>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</si>
  <si>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</si>
  <si>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</si>
  <si>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</si>
  <si>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</si>
  <si>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</si>
  <si>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</si>
  <si>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</si>
  <si>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</si>
  <si>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</si>
  <si>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</si>
  <si>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</si>
  <si>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</si>
  <si>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</si>
  <si>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</si>
  <si>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</si>
  <si>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</si>
  <si>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</si>
  <si>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</si>
  <si>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</si>
  <si>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</si>
  <si>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</si>
  <si>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</si>
  <si>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</si>
  <si>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</si>
  <si>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</si>
  <si>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</si>
  <si>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</si>
  <si>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</si>
  <si>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</si>
  <si>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</si>
  <si>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</si>
  <si>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</si>
  <si>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</si>
  <si>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</si>
  <si>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</si>
  <si>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</si>
  <si>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</si>
  <si>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</si>
  <si>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</si>
  <si>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</si>
  <si>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</si>
  <si>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</si>
  <si>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</si>
  <si>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</si>
  <si>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</si>
  <si>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</si>
  <si>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</si>
  <si>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</si>
  <si>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</si>
  <si>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</si>
  <si>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</si>
  <si>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</si>
  <si>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</si>
  <si>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</si>
  <si>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</si>
  <si>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</si>
  <si>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</si>
  <si>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</si>
  <si>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</si>
  <si>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</si>
  <si>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</si>
  <si>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</si>
  <si>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</si>
  <si>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</si>
  <si>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</si>
  <si>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</si>
  <si>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</si>
  <si>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</si>
  <si>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</si>
  <si>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</si>
  <si>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</si>
  <si>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</si>
  <si>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</si>
  <si>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</si>
  <si>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</si>
  <si>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</si>
  <si>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</si>
  <si>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</si>
  <si>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</si>
  <si>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</si>
  <si>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</si>
  <si>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</si>
  <si>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</si>
  <si>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</si>
  <si>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</si>
  <si>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</si>
  <si>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</si>
  <si>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</si>
  <si>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</si>
  <si>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</si>
  <si>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</si>
  <si>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</si>
  <si>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</si>
  <si>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</si>
  <si>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</si>
  <si>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</si>
  <si>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</si>
  <si>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</si>
  <si>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</si>
  <si>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</si>
  <si>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</si>
  <si>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</si>
  <si>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</si>
  <si>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</si>
  <si>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</si>
  <si>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</si>
  <si>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</si>
  <si>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</si>
  <si>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</si>
  <si>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</si>
  <si>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</si>
  <si>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</si>
  <si>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</si>
  <si>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</si>
  <si>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</si>
  <si>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</si>
  <si>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</si>
  <si>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</si>
  <si>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</si>
  <si>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</si>
  <si>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</si>
  <si>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</si>
  <si>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</si>
  <si>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</si>
  <si>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</si>
  <si>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</si>
  <si>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</si>
  <si>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</si>
  <si>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</si>
  <si>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</si>
  <si>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</si>
  <si>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</si>
  <si>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</si>
  <si>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</si>
  <si>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</si>
  <si>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</si>
  <si>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</si>
  <si>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</si>
  <si>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</si>
  <si>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</si>
  <si>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</si>
  <si>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</si>
  <si>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</si>
  <si>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</si>
  <si>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</si>
  <si>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</si>
  <si>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</si>
  <si>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</si>
  <si>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</si>
  <si>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</si>
  <si>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</si>
  <si>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</si>
  <si>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</si>
  <si>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</si>
  <si>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</si>
  <si>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</si>
  <si>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</si>
  <si>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</si>
  <si>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</si>
  <si>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</si>
  <si>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</si>
  <si>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</si>
  <si>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</si>
  <si>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</si>
  <si>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</si>
  <si>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</si>
  <si>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</si>
  <si>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</si>
  <si>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</si>
  <si>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</si>
  <si>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</si>
  <si>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</si>
  <si>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</si>
  <si>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</si>
  <si>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</si>
  <si>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</si>
  <si>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</si>
  <si>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</si>
  <si>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</si>
  <si>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</si>
  <si>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</si>
  <si>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</si>
  <si>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</si>
  <si>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</si>
  <si>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</si>
  <si>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</si>
  <si>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</si>
  <si>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</si>
  <si>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</si>
  <si>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</si>
  <si>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</si>
  <si>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</si>
  <si>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</si>
  <si>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</si>
  <si>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</si>
  <si>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</si>
  <si>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</si>
  <si>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</si>
  <si>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</si>
  <si>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</si>
  <si>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</si>
  <si>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</si>
  <si>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</si>
  <si>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</si>
  <si>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</si>
  <si>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</si>
  <si>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</si>
  <si>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</si>
  <si>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</si>
  <si>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</si>
  <si>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</si>
  <si>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</si>
  <si>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</si>
  <si>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</si>
  <si>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</si>
  <si>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</si>
  <si>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</si>
  <si>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</si>
  <si>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</si>
  <si>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</si>
  <si>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</si>
  <si>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</si>
  <si>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</si>
  <si>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</si>
  <si>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</si>
  <si>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</si>
  <si>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</si>
  <si>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</si>
  <si>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</si>
  <si>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</si>
  <si>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</si>
  <si>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</si>
  <si>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</si>
  <si>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</si>
  <si>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</si>
  <si>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</si>
  <si>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</si>
  <si>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</si>
  <si>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</si>
  <si>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</si>
  <si>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</si>
  <si>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</si>
  <si>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</si>
  <si>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</si>
  <si>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</si>
  <si>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</si>
  <si>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</si>
  <si>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</si>
  <si>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</si>
  <si>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</si>
  <si>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</si>
  <si>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</si>
  <si>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</si>
  <si>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</si>
  <si>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</si>
  <si>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</si>
  <si>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</si>
  <si>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</si>
  <si>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</si>
  <si>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</si>
  <si>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</si>
  <si>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</si>
  <si>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</si>
  <si>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</si>
  <si>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</si>
  <si>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</si>
  <si>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</si>
  <si>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</si>
  <si>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</si>
  <si>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</si>
  <si>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</si>
  <si>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</si>
  <si>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</si>
  <si>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</si>
  <si>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</si>
  <si>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</si>
  <si>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</si>
  <si>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</si>
  <si>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</si>
  <si>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</si>
  <si>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</si>
  <si>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</si>
  <si>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</si>
  <si>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</si>
  <si>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</si>
  <si>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</si>
  <si>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</si>
  <si>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</si>
  <si>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</si>
  <si>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</si>
  <si>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</si>
  <si>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</si>
  <si>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</si>
  <si>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</si>
  <si>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</si>
  <si>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</si>
  <si>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</si>
  <si>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</si>
  <si>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</si>
  <si>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</si>
  <si>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</si>
  <si>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</si>
  <si>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</si>
  <si>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</si>
  <si>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</si>
  <si>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</si>
  <si>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</si>
  <si>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</si>
  <si>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</si>
  <si>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</si>
  <si>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</si>
  <si>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</si>
  <si>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</si>
  <si>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</si>
  <si>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</si>
  <si>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</si>
  <si>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</si>
  <si>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</si>
  <si>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</si>
  <si>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</si>
  <si>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</si>
  <si>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</si>
  <si>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</si>
  <si>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</si>
  <si>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</si>
  <si>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</si>
  <si>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</si>
  <si>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</si>
  <si>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</si>
  <si>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</si>
  <si>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</si>
  <si>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</si>
  <si>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</si>
  <si>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</si>
  <si>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</si>
  <si>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</si>
  <si>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</si>
  <si>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</si>
  <si>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</si>
  <si>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</si>
  <si>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</si>
  <si>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</si>
  <si>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</si>
  <si>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</si>
  <si>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</si>
  <si>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</si>
  <si>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</si>
  <si>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</si>
  <si>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</si>
  <si>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</si>
  <si>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</si>
  <si>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</si>
  <si>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</si>
  <si>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</si>
  <si>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</si>
  <si>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</si>
  <si>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</si>
  <si>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</si>
  <si>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</si>
  <si>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</si>
  <si>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</si>
  <si>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</si>
  <si>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</si>
  <si>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</si>
  <si>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</si>
  <si>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</si>
  <si>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</si>
  <si>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</si>
  <si>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</si>
  <si>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</si>
  <si>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</si>
  <si>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</si>
  <si>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</si>
  <si>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</si>
  <si>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</si>
  <si>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</si>
  <si>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</si>
  <si>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</si>
  <si>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</si>
  <si>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</si>
  <si>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</si>
  <si>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</si>
  <si>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</si>
  <si>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</si>
  <si>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</si>
  <si>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</si>
  <si>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</si>
  <si>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</si>
  <si>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</si>
  <si>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</si>
  <si>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</si>
  <si>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</si>
  <si>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</si>
  <si>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</si>
  <si>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</si>
  <si>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</si>
  <si>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</si>
  <si>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</si>
  <si>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</si>
  <si>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</si>
  <si>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</si>
  <si>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</si>
  <si>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</si>
  <si>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</si>
  <si>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</si>
  <si>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</si>
  <si>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</si>
  <si>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</si>
  <si>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</si>
  <si>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</si>
  <si>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</si>
  <si>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</si>
  <si>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</si>
  <si>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</si>
  <si>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</si>
  <si>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</si>
  <si>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</si>
  <si>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</si>
  <si>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</si>
  <si>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</si>
  <si>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</si>
  <si>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</si>
  <si>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</si>
  <si>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</si>
  <si>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</si>
  <si>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</si>
  <si>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</si>
  <si>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</si>
  <si>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</si>
  <si>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</si>
  <si>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</si>
  <si>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</si>
  <si>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</si>
  <si>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</si>
  <si>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</si>
  <si>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</si>
  <si>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</si>
  <si>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</si>
  <si>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</si>
  <si>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</si>
  <si>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</si>
  <si>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</si>
  <si>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</si>
  <si>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</si>
  <si>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</si>
  <si>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</si>
  <si>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</si>
  <si>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</si>
  <si>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</si>
  <si>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</si>
  <si>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</si>
  <si>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</si>
  <si>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</si>
  <si>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</si>
  <si>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</si>
  <si>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</si>
  <si>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</si>
  <si>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</si>
  <si>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</si>
  <si>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</si>
  <si>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</si>
  <si>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</si>
  <si>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</si>
  <si>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</si>
  <si>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</si>
  <si>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</si>
  <si>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</si>
  <si>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</si>
  <si>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</si>
  <si>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</si>
  <si>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</si>
  <si>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</si>
  <si>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</si>
  <si>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</si>
  <si>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</si>
  <si>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</si>
  <si>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</si>
  <si>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</si>
  <si>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</si>
  <si>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</si>
  <si>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</si>
  <si>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</si>
  <si>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</si>
  <si>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</si>
  <si>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</si>
  <si>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</si>
  <si>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</si>
  <si>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</si>
  <si>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</si>
  <si>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</si>
  <si>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</si>
  <si>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</si>
  <si>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</si>
  <si>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</si>
  <si>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</si>
  <si>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</si>
  <si>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</si>
  <si>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</si>
  <si>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</si>
  <si>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</si>
  <si>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</si>
  <si>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</si>
  <si>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</si>
  <si>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</si>
  <si>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</si>
  <si>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</si>
  <si>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</si>
  <si>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</si>
  <si>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</si>
  <si>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</si>
  <si>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</si>
  <si>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</si>
  <si>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</si>
  <si>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</si>
  <si>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</si>
  <si>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</si>
  <si>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</si>
  <si>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</si>
  <si>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</si>
  <si>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</si>
  <si>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</si>
  <si>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</si>
  <si>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</si>
  <si>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</si>
  <si>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</si>
  <si>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</si>
  <si>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</si>
  <si>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</si>
  <si>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</si>
  <si>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</si>
  <si>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</si>
  <si>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</si>
  <si>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</si>
  <si>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</si>
  <si>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</si>
  <si>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</si>
  <si>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</si>
  <si>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</si>
  <si>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</si>
  <si>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</si>
  <si>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</si>
  <si>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</si>
  <si>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</si>
  <si>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</si>
  <si>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</si>
  <si>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</si>
  <si>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</si>
  <si>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</si>
  <si>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</si>
  <si>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</si>
  <si>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</si>
  <si>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</si>
  <si>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</si>
  <si>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</si>
  <si>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</si>
  <si>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</si>
  <si>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</si>
  <si>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</si>
  <si>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</si>
  <si>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</si>
  <si>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</si>
  <si>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</si>
  <si>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</si>
  <si>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</si>
  <si>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</si>
  <si>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</si>
  <si>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</si>
  <si>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</si>
  <si>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</si>
  <si>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</si>
  <si>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</si>
  <si>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</si>
  <si>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</si>
  <si>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</si>
  <si>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</si>
  <si>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</si>
  <si>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</si>
  <si>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</si>
  <si>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</si>
  <si>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</si>
  <si>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</si>
  <si>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</si>
  <si>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</si>
  <si>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</si>
  <si>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</si>
  <si>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</si>
  <si>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</si>
  <si>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</si>
  <si>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</si>
  <si>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</si>
  <si>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</si>
  <si>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</si>
  <si>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</si>
  <si>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</si>
  <si>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</si>
  <si>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</si>
  <si>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</si>
  <si>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</si>
  <si>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</si>
  <si>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</si>
  <si>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</si>
  <si>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</si>
  <si>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</si>
  <si>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</si>
  <si>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</si>
  <si>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</si>
  <si>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</si>
  <si>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</si>
  <si>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</si>
  <si>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</si>
  <si>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</si>
  <si>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</si>
  <si>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</si>
  <si>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</si>
  <si>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</si>
  <si>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</si>
  <si>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</si>
  <si>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</si>
  <si>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</si>
  <si>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</si>
  <si>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</si>
  <si>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</si>
  <si>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</si>
  <si>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</si>
  <si>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</si>
  <si>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</si>
  <si>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</si>
  <si>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</si>
  <si>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</si>
  <si>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</si>
  <si>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</si>
  <si>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</si>
  <si>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</si>
  <si>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</si>
  <si>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</si>
  <si>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</si>
  <si>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</si>
  <si>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</si>
  <si>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</si>
  <si>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</si>
  <si>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</si>
  <si>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</si>
  <si>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</si>
  <si>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</si>
  <si>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</si>
  <si>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</si>
  <si>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</si>
  <si>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</si>
  <si>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</si>
  <si>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</si>
  <si>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</si>
  <si>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</si>
  <si>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</si>
  <si>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</si>
  <si>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</si>
  <si>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</si>
  <si>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</si>
  <si>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</si>
  <si>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</si>
  <si>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</si>
  <si>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</si>
  <si>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</si>
  <si>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</si>
  <si>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</si>
  <si>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</si>
  <si>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</si>
  <si>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</si>
  <si>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</si>
  <si>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</si>
  <si>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</si>
  <si>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</si>
  <si>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</si>
  <si>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</si>
  <si>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</si>
  <si>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</si>
  <si>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</si>
  <si>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</si>
  <si>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</si>
  <si>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</si>
  <si>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</si>
  <si>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</si>
  <si>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</si>
  <si>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</si>
  <si>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</si>
  <si>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</si>
  <si>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</si>
  <si>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</si>
  <si>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</si>
  <si>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</si>
  <si>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</si>
  <si>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</si>
  <si>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</si>
  <si>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</si>
  <si>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</si>
  <si>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</si>
  <si>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</si>
  <si>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</si>
  <si>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</si>
  <si>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</si>
  <si>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</si>
  <si>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</si>
  <si>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</si>
  <si>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</si>
  <si>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</si>
  <si>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</si>
  <si>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</si>
  <si>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</si>
  <si>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</si>
  <si>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</si>
  <si>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</si>
  <si>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</si>
  <si>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</si>
  <si>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</si>
  <si>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</si>
  <si>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</si>
  <si>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</si>
  <si>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</si>
  <si>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</si>
  <si>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</si>
  <si>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</si>
  <si>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</si>
  <si>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</si>
  <si>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</si>
  <si>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</si>
  <si>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</si>
  <si>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</si>
  <si>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</si>
  <si>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</si>
  <si>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</si>
  <si>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</si>
  <si>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</si>
  <si>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</si>
  <si>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</si>
  <si>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</si>
  <si>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</si>
  <si>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</si>
  <si>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</si>
  <si>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</si>
  <si>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</si>
  <si>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</si>
  <si>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</si>
  <si>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</si>
  <si>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</si>
  <si>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</si>
  <si>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</si>
  <si>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</si>
  <si>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</si>
  <si>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</si>
  <si>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</si>
  <si>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</si>
  <si>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</si>
  <si>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</si>
  <si>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</si>
  <si>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</si>
  <si>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</si>
  <si>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</si>
  <si>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</si>
  <si>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</si>
  <si>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</si>
  <si>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</si>
  <si>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</si>
  <si>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</si>
  <si>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</si>
  <si>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</si>
  <si>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</si>
  <si>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</si>
  <si>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</si>
  <si>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</si>
  <si>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</si>
  <si>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</si>
  <si>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</si>
  <si>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</si>
  <si>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</si>
  <si>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</si>
  <si>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</si>
  <si>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</si>
  <si>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</si>
  <si>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</si>
  <si>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</si>
  <si>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</si>
  <si>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</si>
  <si>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</si>
  <si>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</si>
  <si>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</si>
  <si>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</si>
  <si>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</si>
  <si>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</si>
  <si>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</si>
  <si>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</si>
  <si>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</si>
  <si>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</si>
  <si>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</si>
  <si>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</si>
  <si>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</si>
  <si>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</si>
  <si>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</si>
  <si>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</si>
  <si>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</si>
  <si>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</si>
  <si>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</si>
  <si>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</si>
  <si>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</si>
  <si>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</si>
  <si>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</si>
  <si>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</si>
  <si>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</si>
  <si>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</si>
  <si>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</si>
  <si>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</si>
  <si>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</si>
  <si>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</si>
  <si>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</si>
  <si>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</si>
  <si>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</si>
  <si>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</si>
  <si>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</si>
  <si>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</si>
  <si>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</si>
  <si>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</si>
  <si>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</si>
  <si>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</si>
  <si>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</si>
  <si>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</si>
  <si>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</si>
  <si>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</si>
  <si>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</si>
  <si>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</si>
  <si>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</si>
  <si>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</si>
  <si>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</si>
  <si>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</si>
  <si>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</si>
  <si>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</si>
  <si>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</si>
  <si>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</si>
  <si>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</si>
  <si>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</si>
  <si>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</si>
  <si>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</si>
  <si>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</si>
  <si>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</si>
  <si>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</si>
  <si>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</si>
  <si>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</si>
  <si>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</si>
  <si>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</si>
  <si>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</si>
  <si>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</si>
  <si>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</si>
  <si>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</si>
  <si>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</si>
  <si>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</si>
  <si>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</si>
  <si>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</si>
  <si>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</si>
  <si>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</si>
  <si>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</si>
  <si>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</si>
  <si>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</si>
  <si>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</si>
  <si>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</si>
  <si>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</si>
  <si>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</si>
  <si>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</si>
  <si>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</si>
  <si>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</si>
  <si>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</si>
  <si>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</si>
  <si>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</si>
  <si>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</si>
  <si>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</si>
  <si>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</si>
  <si>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</si>
  <si>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</si>
  <si>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</si>
  <si>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</si>
  <si>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</si>
  <si>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</si>
  <si>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</si>
  <si>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</si>
  <si>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</si>
  <si>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</si>
  <si>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</si>
  <si>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</si>
  <si>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</si>
  <si>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</si>
  <si>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</si>
  <si>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</si>
  <si>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</si>
  <si>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</si>
  <si>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</si>
  <si>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</si>
  <si>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</si>
  <si>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</si>
  <si>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</si>
  <si>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</si>
  <si>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</si>
  <si>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</si>
  <si>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</si>
  <si>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</si>
  <si>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</si>
  <si>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</si>
  <si>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</si>
  <si>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</si>
  <si>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</si>
  <si>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</si>
  <si>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</si>
  <si>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</si>
  <si>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</si>
  <si>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</si>
  <si>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</si>
  <si>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</si>
  <si>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</si>
  <si>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</si>
  <si>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</si>
  <si>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</si>
  <si>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</si>
  <si>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</si>
  <si>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</si>
  <si>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</si>
  <si>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</si>
  <si>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</si>
  <si>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</si>
  <si>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</si>
  <si>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</si>
  <si>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</si>
  <si>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</si>
  <si>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</si>
  <si>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</si>
  <si>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</si>
  <si>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</si>
  <si>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</si>
  <si>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</si>
  <si>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</si>
  <si>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</si>
  <si>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</si>
  <si>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</si>
  <si>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</si>
  <si>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</si>
  <si>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</si>
  <si>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</si>
  <si>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</si>
  <si>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</si>
  <si>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</si>
  <si>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</si>
  <si>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</si>
  <si>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</si>
  <si>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</si>
  <si>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</si>
  <si>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</si>
  <si>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</si>
  <si>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</si>
  <si>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</si>
  <si>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</si>
  <si>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</si>
  <si>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</si>
  <si>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</si>
  <si>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</si>
  <si>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</si>
  <si>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</si>
  <si>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</si>
  <si>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</si>
  <si>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</si>
  <si>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</si>
  <si>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</si>
  <si>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</si>
  <si>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</si>
  <si>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</si>
  <si>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</si>
  <si>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</si>
  <si>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</si>
  <si>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</si>
  <si>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</si>
  <si>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</si>
  <si>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</si>
  <si>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</si>
  <si>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</si>
  <si>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</si>
  <si>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</si>
  <si>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</si>
  <si>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</si>
  <si>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</si>
  <si>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</si>
  <si>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</si>
  <si>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</si>
  <si>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</si>
  <si>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</si>
  <si>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</si>
  <si>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</si>
  <si>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</si>
  <si>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</si>
  <si>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</si>
  <si>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</si>
  <si>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</si>
  <si>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</si>
  <si>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</si>
  <si>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</si>
  <si>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</si>
  <si>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</si>
  <si>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</si>
  <si>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</si>
  <si>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</si>
  <si>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</si>
  <si>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</si>
  <si>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</si>
  <si>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</si>
  <si>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</si>
  <si>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</si>
  <si>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</si>
  <si>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</si>
  <si>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</si>
  <si>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</si>
  <si>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</si>
  <si>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</si>
  <si>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</si>
  <si>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</si>
  <si>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</si>
  <si>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</si>
  <si>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</si>
  <si>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</si>
  <si>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</si>
  <si>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</si>
  <si>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</si>
  <si>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</si>
  <si>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</si>
  <si>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</si>
  <si>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</si>
  <si>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</si>
  <si>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</si>
  <si>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</si>
  <si>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</si>
  <si>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</si>
  <si>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</si>
  <si>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</si>
  <si>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</si>
  <si>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</si>
  <si>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</si>
  <si>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</si>
  <si>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</si>
  <si>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</si>
  <si>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</si>
  <si>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</si>
  <si>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</si>
  <si>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</si>
  <si>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</si>
  <si>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</si>
  <si>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</si>
  <si>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</si>
  <si>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</si>
  <si>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</si>
  <si>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</si>
  <si>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</si>
  <si>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</si>
  <si>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</si>
  <si>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</si>
  <si>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</si>
  <si>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</si>
  <si>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</si>
  <si>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</si>
  <si>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</si>
  <si>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</si>
  <si>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</si>
  <si>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</si>
  <si>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</si>
  <si>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</si>
  <si>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</si>
  <si>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</si>
  <si>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</si>
  <si>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</si>
  <si>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</si>
  <si>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</si>
  <si>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</si>
  <si>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</si>
  <si>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</si>
  <si>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</si>
  <si>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</si>
  <si>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</si>
  <si>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</si>
  <si>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</si>
  <si>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</si>
  <si>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</si>
  <si>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</si>
  <si>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</si>
  <si>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</si>
  <si>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</si>
  <si>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</si>
  <si>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</si>
  <si>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</si>
  <si>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</si>
  <si>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</si>
  <si>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</si>
  <si>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</si>
  <si>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</si>
  <si>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</si>
  <si>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</si>
  <si>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</si>
  <si>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</si>
  <si>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</si>
  <si>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</si>
  <si>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</si>
  <si>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</si>
  <si>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</si>
  <si>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</si>
  <si>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</si>
  <si>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</si>
  <si>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</si>
  <si>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</si>
  <si>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</si>
  <si>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</si>
  <si>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</si>
  <si>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</si>
  <si>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</si>
  <si>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</si>
  <si>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</si>
  <si>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</si>
  <si>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</si>
  <si>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</si>
  <si>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</si>
  <si>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</si>
  <si>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</si>
  <si>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</si>
  <si>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</si>
  <si>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</si>
  <si>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</si>
  <si>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</si>
  <si>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</si>
  <si>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</si>
  <si>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</si>
  <si>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</si>
  <si>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</si>
  <si>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</si>
  <si>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</si>
  <si>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</si>
  <si>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</si>
  <si>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</si>
  <si>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</si>
  <si>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</si>
  <si>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</si>
  <si>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</si>
  <si>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</si>
  <si>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</si>
  <si>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</si>
  <si>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</si>
  <si>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</si>
  <si>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</si>
  <si>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</si>
  <si>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</si>
  <si>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</si>
  <si>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</si>
  <si>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</si>
  <si>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</si>
  <si>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</si>
  <si>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</si>
  <si>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</si>
  <si>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</si>
  <si>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</si>
  <si>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</si>
  <si>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</si>
  <si>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</si>
  <si>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</si>
  <si>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</si>
  <si>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</si>
  <si>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</si>
  <si>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</si>
  <si>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</si>
  <si>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</si>
  <si>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</si>
  <si>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</si>
  <si>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</si>
  <si>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</si>
  <si>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</si>
  <si>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</si>
  <si>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</si>
  <si>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</si>
  <si>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</si>
  <si>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</si>
  <si>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</si>
  <si>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</si>
  <si>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</si>
  <si>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</si>
  <si>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</si>
  <si>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</si>
  <si>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</si>
  <si>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</si>
  <si>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</si>
  <si>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</si>
  <si>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</si>
  <si>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</si>
  <si>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</si>
  <si>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</si>
  <si>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</si>
  <si>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</si>
  <si>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</si>
  <si>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</si>
  <si>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</si>
  <si>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</si>
  <si>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</si>
  <si>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</si>
  <si>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</si>
  <si>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</si>
  <si>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</si>
  <si>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</si>
  <si>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</si>
  <si>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</si>
  <si>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</si>
  <si>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</si>
  <si>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</si>
  <si>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</si>
  <si>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</si>
  <si>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</si>
  <si>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</si>
  <si>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</si>
  <si>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</si>
  <si>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</si>
  <si>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</si>
  <si>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</si>
  <si>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</si>
  <si>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</si>
  <si>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</si>
  <si>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</si>
  <si>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</si>
  <si>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</si>
  <si>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</si>
  <si>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</si>
  <si>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</si>
  <si>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</si>
  <si>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</si>
  <si>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</si>
  <si>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</si>
  <si>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</si>
  <si>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</si>
  <si>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</si>
  <si>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</si>
  <si>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</si>
  <si>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</si>
  <si>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</si>
  <si>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</si>
  <si>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</si>
  <si>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</si>
  <si>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</si>
  <si>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</si>
  <si>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</si>
  <si>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</si>
  <si>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</si>
  <si>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</si>
  <si>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</si>
  <si>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</si>
  <si>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</si>
  <si>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</si>
  <si>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</si>
  <si>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</si>
  <si>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</si>
  <si>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</si>
  <si>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</si>
  <si>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</si>
  <si>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</si>
  <si>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</si>
  <si>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</si>
  <si>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</si>
  <si>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</si>
  <si>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</si>
  <si>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</si>
  <si>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</si>
  <si>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</si>
  <si>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</si>
  <si>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</si>
  <si>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</si>
  <si>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</si>
  <si>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</si>
  <si>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</si>
  <si>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</si>
  <si>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</si>
  <si>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</si>
  <si>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</si>
  <si>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</si>
  <si>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</si>
  <si>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</si>
  <si>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</si>
  <si>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</si>
  <si>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</si>
  <si>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</si>
  <si>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</si>
  <si>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</si>
  <si>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</si>
  <si>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</si>
  <si>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</si>
  <si>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</si>
  <si>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</si>
  <si>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</si>
  <si>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</si>
  <si>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</si>
  <si>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</si>
  <si>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</si>
  <si>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</si>
  <si>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</si>
  <si>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</si>
  <si>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</si>
  <si>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</si>
  <si>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</si>
  <si>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</si>
  <si>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</si>
  <si>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</si>
  <si>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</si>
  <si>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</si>
  <si>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</si>
  <si>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</si>
  <si>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</si>
  <si>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</si>
  <si>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</si>
  <si>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</si>
  <si>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</si>
  <si>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</si>
  <si>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</si>
  <si>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</si>
  <si>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</si>
  <si>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</si>
  <si>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</si>
  <si>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</si>
  <si>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</si>
  <si>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</si>
  <si>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</si>
  <si>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</si>
  <si>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</si>
  <si>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</si>
  <si>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</si>
  <si>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</si>
  <si>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</si>
  <si>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</si>
  <si>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</si>
  <si>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</si>
  <si>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</si>
  <si>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</si>
  <si>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</si>
  <si>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</si>
  <si>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</si>
  <si>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</si>
  <si>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</si>
  <si>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</si>
  <si>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</si>
  <si>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</si>
  <si>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</si>
  <si>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</si>
  <si>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</si>
  <si>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</si>
  <si>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</si>
  <si>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</si>
  <si>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</si>
  <si>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</si>
  <si>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</si>
  <si>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</si>
  <si>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</si>
  <si>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</si>
  <si>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</si>
  <si>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</si>
  <si>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</si>
  <si>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</si>
  <si>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</si>
  <si>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</si>
  <si>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</si>
  <si>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</si>
  <si>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</si>
  <si>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</si>
  <si>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</si>
  <si>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</si>
  <si>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</si>
  <si>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</si>
  <si>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</si>
  <si>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</si>
  <si>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</si>
  <si>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</si>
  <si>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</si>
  <si>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</si>
  <si>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</si>
  <si>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</si>
  <si>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</si>
  <si>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</si>
  <si>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</si>
  <si>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</si>
  <si>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</si>
  <si>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</si>
  <si>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</si>
  <si>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</si>
  <si>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</si>
  <si>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</si>
  <si>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</si>
  <si>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</si>
  <si>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</si>
  <si>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</si>
  <si>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</si>
  <si>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</si>
  <si>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</si>
  <si>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</si>
  <si>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</si>
  <si>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</si>
  <si>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</si>
  <si>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</si>
  <si>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</si>
  <si>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</si>
  <si>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</si>
  <si>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</si>
  <si>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</si>
  <si>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</si>
  <si>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</si>
  <si>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</si>
  <si>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</si>
  <si>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</si>
  <si>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</si>
  <si>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</si>
  <si>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</si>
  <si>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</si>
  <si>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</si>
  <si>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</si>
  <si>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</si>
  <si>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</si>
  <si>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</si>
  <si>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</si>
  <si>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</si>
  <si>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</si>
  <si>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</si>
  <si>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</si>
  <si>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</si>
  <si>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</si>
  <si>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</si>
  <si>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</si>
  <si>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</si>
  <si>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</si>
  <si>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</si>
  <si>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</si>
  <si>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</si>
  <si>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</si>
  <si>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</si>
  <si>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</si>
  <si>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</si>
  <si>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</si>
  <si>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</si>
  <si>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</si>
  <si>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</si>
  <si>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</si>
  <si>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</si>
  <si>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</si>
  <si>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</si>
  <si>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</si>
  <si>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</si>
  <si>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</si>
  <si>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</si>
  <si>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</si>
  <si>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</si>
  <si>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</si>
  <si>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</si>
  <si>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</si>
  <si>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</si>
  <si>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</si>
  <si>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</si>
  <si>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</si>
  <si>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</si>
  <si>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</si>
  <si>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</si>
  <si>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</si>
  <si>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</si>
  <si>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</si>
  <si>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</si>
  <si>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</si>
  <si>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</si>
  <si>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</si>
  <si>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</si>
  <si>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</si>
  <si>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</si>
  <si>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</si>
  <si>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</si>
  <si>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</si>
  <si>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</si>
  <si>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</si>
  <si>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</si>
  <si>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</si>
  <si>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</si>
  <si>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</si>
  <si>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</si>
  <si>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</si>
  <si>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</si>
  <si>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</si>
  <si>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</si>
  <si>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</si>
  <si>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</si>
  <si>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</si>
  <si>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</si>
  <si>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</si>
  <si>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</si>
  <si>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</si>
  <si>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</si>
  <si>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</si>
  <si>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</si>
  <si>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</si>
  <si>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</si>
  <si>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</si>
  <si>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</si>
  <si>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</si>
  <si>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</si>
  <si>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</si>
  <si>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</si>
  <si>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</si>
  <si>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</si>
  <si>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</si>
  <si>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</si>
  <si>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</si>
  <si>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</si>
  <si>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</si>
  <si>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</si>
  <si>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</si>
  <si>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</si>
  <si>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</si>
  <si>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</si>
  <si>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</si>
  <si>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</si>
  <si>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</si>
  <si>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</si>
  <si>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</si>
  <si>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</si>
  <si>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</si>
  <si>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</si>
  <si>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</si>
  <si>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</si>
  <si>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</si>
  <si>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</si>
  <si>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</si>
  <si>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</si>
  <si>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</si>
  <si>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</si>
  <si>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</si>
  <si>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</si>
  <si>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</si>
  <si>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</si>
  <si>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</si>
  <si>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</si>
  <si>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</si>
  <si>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</si>
  <si>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</si>
  <si>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</si>
  <si>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</si>
  <si>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</si>
  <si>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</si>
  <si>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</si>
  <si>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</si>
  <si>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</si>
  <si>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</si>
  <si>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</si>
  <si>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</si>
  <si>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</si>
  <si>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</si>
  <si>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</si>
  <si>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</si>
  <si>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</si>
  <si>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</si>
  <si>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</si>
  <si>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</si>
  <si>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</si>
  <si>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</si>
  <si>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</si>
  <si>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</si>
  <si>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</si>
  <si>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</si>
  <si>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</si>
  <si>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</si>
  <si>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</si>
  <si>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</si>
  <si>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</si>
  <si>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</si>
  <si>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</si>
  <si>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</si>
  <si>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</si>
  <si>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</si>
  <si>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</si>
  <si>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</si>
  <si>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</si>
  <si>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</si>
  <si>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</si>
  <si>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</si>
  <si>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</si>
  <si>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</si>
  <si>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</si>
  <si>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</si>
  <si>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</si>
  <si>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</si>
  <si>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</si>
  <si>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</si>
  <si>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</si>
  <si>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</si>
  <si>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</si>
  <si>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</si>
  <si>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</si>
  <si>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</si>
  <si>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</si>
  <si>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</si>
  <si>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</si>
  <si>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</si>
  <si>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</si>
  <si>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</si>
  <si>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</si>
  <si>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</si>
  <si>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</si>
  <si>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</si>
  <si>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</si>
  <si>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</si>
  <si>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</si>
  <si>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</si>
  <si>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</si>
  <si>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</si>
  <si>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</si>
  <si>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</si>
  <si>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</si>
  <si>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</si>
  <si>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</si>
  <si>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</si>
  <si>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</si>
  <si>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</si>
  <si>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</si>
  <si>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</si>
  <si>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</si>
  <si>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</si>
  <si>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</si>
  <si>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</si>
  <si>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</si>
  <si>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</si>
  <si>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</si>
  <si>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</si>
  <si>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</si>
  <si>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</si>
  <si>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</si>
  <si>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</si>
  <si>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</si>
  <si>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</si>
  <si>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</si>
  <si>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</si>
  <si>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</si>
  <si>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</si>
  <si>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</si>
  <si>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</si>
  <si>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</si>
  <si>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</si>
  <si>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</si>
  <si>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</si>
  <si>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</si>
  <si>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</si>
  <si>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</si>
  <si>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</si>
  <si>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</si>
  <si>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</si>
  <si>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</si>
  <si>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</si>
  <si>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</si>
  <si>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</si>
  <si>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</si>
  <si>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</si>
  <si>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</si>
  <si>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</si>
  <si>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</si>
  <si>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</si>
  <si>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</si>
  <si>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</si>
  <si>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</si>
  <si>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</si>
  <si>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</si>
  <si>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</si>
  <si>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</si>
  <si>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</si>
  <si>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</si>
  <si>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</si>
  <si>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</si>
  <si>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</si>
  <si>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</si>
  <si>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</si>
  <si>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</si>
  <si>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</si>
  <si>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</si>
  <si>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</si>
  <si>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</si>
  <si>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</si>
  <si>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</si>
  <si>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</si>
  <si>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</si>
  <si>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</si>
  <si>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</si>
  <si>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</si>
  <si>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</si>
  <si>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</si>
  <si>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</si>
  <si>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</si>
  <si>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</si>
  <si>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</si>
  <si>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</si>
  <si>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</si>
  <si>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</si>
  <si>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</si>
  <si>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</si>
  <si>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</si>
  <si>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</si>
  <si>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</si>
  <si>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</si>
  <si>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</si>
  <si>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</si>
  <si>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</si>
  <si>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</si>
  <si>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</si>
  <si>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</si>
  <si>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</si>
  <si>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</si>
  <si>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</si>
  <si>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</si>
  <si>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</si>
  <si>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</si>
  <si>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</si>
  <si>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</si>
  <si>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</si>
  <si>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</si>
  <si>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</si>
  <si>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</si>
  <si>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</si>
  <si>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</si>
  <si>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</si>
  <si>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</si>
  <si>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</si>
  <si>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</si>
  <si>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</si>
  <si>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</si>
  <si>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</si>
  <si>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</si>
  <si>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</si>
  <si>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</si>
  <si>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</si>
  <si>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</si>
  <si>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</si>
  <si>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</si>
  <si>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</si>
  <si>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</si>
  <si>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</si>
  <si>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</si>
  <si>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</si>
  <si>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</si>
  <si>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</si>
  <si>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</si>
  <si>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</si>
  <si>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</si>
  <si>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</si>
  <si>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</si>
  <si>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</si>
  <si>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</si>
  <si>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</si>
  <si>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</si>
  <si>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</si>
  <si>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</si>
  <si>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</si>
  <si>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</si>
  <si>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</si>
  <si>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</si>
  <si>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</si>
  <si>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</si>
  <si>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</si>
  <si>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</si>
  <si>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</si>
  <si>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</si>
  <si>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</si>
  <si>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</si>
  <si>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</si>
  <si>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</si>
  <si>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</si>
  <si>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</si>
  <si>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</si>
  <si>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</si>
  <si>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</si>
  <si>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</si>
  <si>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</si>
  <si>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</si>
  <si>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</si>
  <si>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</si>
  <si>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</si>
  <si>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</si>
  <si>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</si>
  <si>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</si>
  <si>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</si>
  <si>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</si>
  <si>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</si>
  <si>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</si>
  <si>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</si>
  <si>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</si>
  <si>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</si>
  <si>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</si>
  <si>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</si>
  <si>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</si>
  <si>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</si>
  <si>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</si>
  <si>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</si>
  <si>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</si>
  <si>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</si>
  <si>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</si>
  <si>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</si>
  <si>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</si>
  <si>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</si>
  <si>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</si>
  <si>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</si>
  <si>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</si>
  <si>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</si>
  <si>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</si>
  <si>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</si>
  <si>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</si>
  <si>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</si>
  <si>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</si>
  <si>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</si>
  <si>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</si>
  <si>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</si>
  <si>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</si>
  <si>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</si>
  <si>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</si>
  <si>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</si>
  <si>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</si>
  <si>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</si>
  <si>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</si>
  <si>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</si>
  <si>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</si>
  <si>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</si>
  <si>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</si>
  <si>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</si>
  <si>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</si>
  <si>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</si>
  <si>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</si>
  <si>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</si>
  <si>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</si>
  <si>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</si>
  <si>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</si>
  <si>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</si>
  <si>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</si>
  <si>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</si>
  <si>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</si>
  <si>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</si>
  <si>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</si>
  <si>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</si>
  <si>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</si>
  <si>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</si>
  <si>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</si>
  <si>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</si>
  <si>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</si>
  <si>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</si>
  <si>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</si>
  <si>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</si>
  <si>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</si>
  <si>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</si>
  <si>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</si>
  <si>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</si>
  <si>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</si>
  <si>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</si>
  <si>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</si>
  <si>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</si>
  <si>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</si>
  <si>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</si>
  <si>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</si>
  <si>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</si>
  <si>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</si>
  <si>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</si>
  <si>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</si>
  <si>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</si>
  <si>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</si>
  <si>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</si>
  <si>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</si>
  <si>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</si>
  <si>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</si>
  <si>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</si>
  <si>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</si>
  <si>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</si>
  <si>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</si>
  <si>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</si>
  <si>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</si>
  <si>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</si>
  <si>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</si>
  <si>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</si>
  <si>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</si>
  <si>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</si>
  <si>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</si>
  <si>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</si>
  <si>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</si>
  <si>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</si>
  <si>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</si>
  <si>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</si>
  <si>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</si>
  <si>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</si>
  <si>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</si>
  <si>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</si>
  <si>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</si>
  <si>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</si>
  <si>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</si>
  <si>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</si>
  <si>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</si>
  <si>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</si>
  <si>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</si>
  <si>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</si>
  <si>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</si>
  <si>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</si>
  <si>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</si>
  <si>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</si>
  <si>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</si>
  <si>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</si>
  <si>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</si>
  <si>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</si>
  <si>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</si>
  <si>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</si>
  <si>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</si>
  <si>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</si>
  <si>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</si>
  <si>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</si>
  <si>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</si>
  <si>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</si>
  <si>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</si>
  <si>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</si>
  <si>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</si>
  <si>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</si>
  <si>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</si>
  <si>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</si>
  <si>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</si>
  <si>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</si>
  <si>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</si>
  <si>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</si>
  <si>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</si>
  <si>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</si>
  <si>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</si>
  <si>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</si>
  <si>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</si>
  <si>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</si>
  <si>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</si>
  <si>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</si>
  <si>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</si>
  <si>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</si>
  <si>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</si>
  <si>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</si>
  <si>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</si>
  <si>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</si>
  <si>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</si>
  <si>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</si>
  <si>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</si>
  <si>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</si>
  <si>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</si>
  <si>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</si>
  <si>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</si>
  <si>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</si>
  <si>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</si>
  <si>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</si>
  <si>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</si>
  <si>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</si>
  <si>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</si>
  <si>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</si>
  <si>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</si>
  <si>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</si>
  <si>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</si>
  <si>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</si>
  <si>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</si>
  <si>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</si>
  <si>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</si>
  <si>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</si>
  <si>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</si>
  <si>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</si>
  <si>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</si>
  <si>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</si>
  <si>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</si>
  <si>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</si>
  <si>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</si>
  <si>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</si>
  <si>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</si>
  <si>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</si>
  <si>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</si>
  <si>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</si>
  <si>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</si>
  <si>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</si>
  <si>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</si>
  <si>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</si>
  <si>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</si>
  <si>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</si>
  <si>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</si>
  <si>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</si>
  <si>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</si>
  <si>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</si>
  <si>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</si>
  <si>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</si>
  <si>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</si>
  <si>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</si>
  <si>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</si>
  <si>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</si>
  <si>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</si>
  <si>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</si>
  <si>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</si>
  <si>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</si>
  <si>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</si>
  <si>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</si>
  <si>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</si>
  <si>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</si>
  <si>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</si>
  <si>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</si>
  <si>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</si>
  <si>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</si>
  <si>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</si>
  <si>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</si>
  <si>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</si>
  <si>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</si>
  <si>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</si>
  <si>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</si>
  <si>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</si>
  <si>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</si>
  <si>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</si>
  <si>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</si>
  <si>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</si>
  <si>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</si>
  <si>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</si>
  <si>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</si>
  <si>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</si>
  <si>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</si>
  <si>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</si>
  <si>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</si>
  <si>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</si>
  <si>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</si>
  <si>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</si>
  <si>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</si>
  <si>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</si>
  <si>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</si>
  <si>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</si>
  <si>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</si>
  <si>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</si>
  <si>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</si>
  <si>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</si>
  <si>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</si>
  <si>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</si>
  <si>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</si>
  <si>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</si>
  <si>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</si>
  <si>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</si>
  <si>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</si>
  <si>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</si>
  <si>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</si>
  <si>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</si>
  <si>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</si>
  <si>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</si>
  <si>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</si>
  <si>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</si>
  <si>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</si>
  <si>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</si>
  <si>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</si>
  <si>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</si>
  <si>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</si>
  <si>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</si>
  <si>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</si>
  <si>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</si>
  <si>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</si>
  <si>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</si>
  <si>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</si>
  <si>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</si>
  <si>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</si>
  <si>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</si>
  <si>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</si>
  <si>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</si>
  <si>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</si>
  <si>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</si>
  <si>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</si>
  <si>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</si>
  <si>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</si>
  <si>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</si>
  <si>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</si>
  <si>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</si>
  <si>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</si>
  <si>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</si>
  <si>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</si>
  <si>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</si>
  <si>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</si>
  <si>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</si>
  <si>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</si>
  <si>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</si>
  <si>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</si>
  <si>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</si>
  <si>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</si>
  <si>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</si>
  <si>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</si>
  <si>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</si>
  <si>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</si>
  <si>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</si>
  <si>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</si>
  <si>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</si>
  <si>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</si>
  <si>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</si>
  <si>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</si>
  <si>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</si>
  <si>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</si>
  <si>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</si>
  <si>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</si>
  <si>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</si>
  <si>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</si>
  <si>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</si>
  <si>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</si>
  <si>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</si>
  <si>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</si>
  <si>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</si>
  <si>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</si>
  <si>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</si>
  <si>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</si>
  <si>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</si>
  <si>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</si>
  <si>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</si>
  <si>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</si>
  <si>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</si>
  <si>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</si>
  <si>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</si>
  <si>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</si>
  <si>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</si>
  <si>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</si>
  <si>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</si>
  <si>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</si>
  <si>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</si>
  <si>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</si>
  <si>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</si>
  <si>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</si>
  <si>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</si>
  <si>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</si>
  <si>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</si>
  <si>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</si>
  <si>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</si>
  <si>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</si>
  <si>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</si>
  <si>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</si>
  <si>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</si>
  <si>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</si>
  <si>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</si>
  <si>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</si>
  <si>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</si>
  <si>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</si>
  <si>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</si>
  <si>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</si>
  <si>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</si>
  <si>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</si>
  <si>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</si>
  <si>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</si>
  <si>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</si>
  <si>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</si>
  <si>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</si>
  <si>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</si>
  <si>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</si>
  <si>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</si>
  <si>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</si>
  <si>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</si>
  <si>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</si>
  <si>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</si>
  <si>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</si>
  <si>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</si>
  <si>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</si>
  <si>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</si>
  <si>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</si>
  <si>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</si>
  <si>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</si>
  <si>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</si>
  <si>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</si>
  <si>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</si>
  <si>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</si>
  <si>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</si>
  <si>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</si>
  <si>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</si>
  <si>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</si>
  <si>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</si>
  <si>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</si>
  <si>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</si>
  <si>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</si>
  <si>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</si>
  <si>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</si>
  <si>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</si>
  <si>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</si>
  <si>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</si>
  <si>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</si>
  <si>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</si>
  <si>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</si>
  <si>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</si>
  <si>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</si>
  <si>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</si>
  <si>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</si>
  <si>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</si>
  <si>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</si>
  <si>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</si>
  <si>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</si>
  <si>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</si>
  <si>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</si>
  <si>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</si>
  <si>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</si>
  <si>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</si>
  <si>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</si>
  <si>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</si>
  <si>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</si>
  <si>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</si>
  <si>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</si>
  <si>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</si>
  <si>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</si>
  <si>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</si>
  <si>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</si>
  <si>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</si>
  <si>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</si>
  <si>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</si>
  <si>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</si>
  <si>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</si>
  <si>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</si>
  <si>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</si>
  <si>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</si>
  <si>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</si>
  <si>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</si>
  <si>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</si>
  <si>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</si>
  <si>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</si>
  <si>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</si>
  <si>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</si>
  <si>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</si>
  <si>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</si>
  <si>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</si>
  <si>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</si>
  <si>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</si>
  <si>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</si>
  <si>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</si>
  <si>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</si>
  <si>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</si>
  <si>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</si>
  <si>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</si>
  <si>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</si>
  <si>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</si>
  <si>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</si>
  <si>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</si>
  <si>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</si>
  <si>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</si>
  <si>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</si>
  <si>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</si>
  <si>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</si>
  <si>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</si>
  <si>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</si>
  <si>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</si>
  <si>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</si>
  <si>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</si>
  <si>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</si>
  <si>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</si>
  <si>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</si>
  <si>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</si>
  <si>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</si>
  <si>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</si>
  <si>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</si>
  <si>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</si>
  <si>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</si>
  <si>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</si>
  <si>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</si>
  <si>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</si>
  <si>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</si>
  <si>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</si>
  <si>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</si>
  <si>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</si>
  <si>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</si>
  <si>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</si>
  <si>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</si>
  <si>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</si>
  <si>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</si>
  <si>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</si>
  <si>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</si>
  <si>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</si>
  <si>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</si>
  <si>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</si>
  <si>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</si>
  <si>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</si>
  <si>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</si>
  <si>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</si>
  <si>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</si>
  <si>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</si>
  <si>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</si>
  <si>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</si>
  <si>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</si>
  <si>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</si>
  <si>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</si>
  <si>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</si>
  <si>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</si>
  <si>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</si>
  <si>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</si>
  <si>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</si>
  <si>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</si>
  <si>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</si>
  <si>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</si>
  <si>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</si>
  <si>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</si>
  <si>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</si>
  <si>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</si>
  <si>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</si>
  <si>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</si>
  <si>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</si>
  <si>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</si>
  <si>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</si>
  <si>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</si>
  <si>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</si>
  <si>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</si>
  <si>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</si>
  <si>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</si>
  <si>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</si>
  <si>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</si>
  <si>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</si>
  <si>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</si>
  <si>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</si>
  <si>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</si>
  <si>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</si>
  <si>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</si>
  <si>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</si>
  <si>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</si>
  <si>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</si>
  <si>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</si>
  <si>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</si>
  <si>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</si>
  <si>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</si>
  <si>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</si>
  <si>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</si>
  <si>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</si>
  <si>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</si>
  <si>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</si>
  <si>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</si>
  <si>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</si>
  <si>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</si>
  <si>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</si>
  <si>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</si>
  <si>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</si>
  <si>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</si>
  <si>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</si>
  <si>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</si>
  <si>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</si>
  <si>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</si>
  <si>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</si>
  <si>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</si>
  <si>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</si>
  <si>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</si>
  <si>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</si>
  <si>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</si>
  <si>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</si>
  <si>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</si>
  <si>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</si>
  <si>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</si>
  <si>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</si>
  <si>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</si>
  <si>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</si>
  <si>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</si>
  <si>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</si>
  <si>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</si>
  <si>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</si>
  <si>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</si>
  <si>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</si>
  <si>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</si>
  <si>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</si>
  <si>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</si>
  <si>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</si>
  <si>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</si>
  <si>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</si>
  <si>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</si>
  <si>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</si>
  <si>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</si>
  <si>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</si>
  <si>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</si>
  <si>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</si>
  <si>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</si>
  <si>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</si>
  <si>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</si>
  <si>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</si>
  <si>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</si>
  <si>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</si>
  <si>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</si>
  <si>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</si>
  <si>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</si>
  <si>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</si>
  <si>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</si>
  <si>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</si>
  <si>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</si>
  <si>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</si>
  <si>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</si>
  <si>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</si>
  <si>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</si>
  <si>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</si>
  <si>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</si>
  <si>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</si>
  <si>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</si>
  <si>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</si>
  <si>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</si>
  <si>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</si>
  <si>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</si>
  <si>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</si>
  <si>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</si>
  <si>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</si>
  <si>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</si>
  <si>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</si>
  <si>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</si>
  <si>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</si>
  <si>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</si>
  <si>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</si>
  <si>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</si>
  <si>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</si>
  <si>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</si>
  <si>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</si>
  <si>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</si>
  <si>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</si>
  <si>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</si>
  <si>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</si>
  <si>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</si>
  <si>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</si>
  <si>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</si>
  <si>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</si>
  <si>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</si>
  <si>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</si>
  <si>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</si>
  <si>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</si>
  <si>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</si>
  <si>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</si>
  <si>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</si>
  <si>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</si>
  <si>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</si>
  <si>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</si>
  <si>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</si>
  <si>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</si>
  <si>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</si>
  <si>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</si>
  <si>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</si>
  <si>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</si>
  <si>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</si>
  <si>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</si>
  <si>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</si>
  <si>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</si>
  <si>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</si>
  <si>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</si>
  <si>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</si>
  <si>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</si>
  <si>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</si>
  <si>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</si>
  <si>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</si>
  <si>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</si>
  <si>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</si>
  <si>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</si>
  <si>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</si>
  <si>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</si>
  <si>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</si>
  <si>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</si>
  <si>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</si>
  <si>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</si>
  <si>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</si>
  <si>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</si>
  <si>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</si>
  <si>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</si>
  <si>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</si>
  <si>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</si>
  <si>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</si>
  <si>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</si>
  <si>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</si>
  <si>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</si>
  <si>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</si>
  <si>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</si>
  <si>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</si>
  <si>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</si>
  <si>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</si>
  <si>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</si>
  <si>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</si>
  <si>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</si>
  <si>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</si>
  <si>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</si>
  <si>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</si>
  <si>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</si>
  <si>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</si>
  <si>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</si>
  <si>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</si>
  <si>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</si>
  <si>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</si>
  <si>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</si>
  <si>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</si>
  <si>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</si>
  <si>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</si>
  <si>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</si>
  <si>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</si>
  <si>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</si>
  <si>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</si>
  <si>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</si>
  <si>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</si>
  <si>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</si>
  <si>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</si>
  <si>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</si>
  <si>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</si>
  <si>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</si>
  <si>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</si>
  <si>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</si>
  <si>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</si>
  <si>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</si>
  <si>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</si>
  <si>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</si>
  <si>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</si>
  <si>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</si>
  <si>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</si>
  <si>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</si>
  <si>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</si>
  <si>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</si>
  <si>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</si>
  <si>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</si>
  <si>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</si>
  <si>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</si>
  <si>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</si>
  <si>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</si>
  <si>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</si>
  <si>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</si>
  <si>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</si>
  <si>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</si>
  <si>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</si>
  <si>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</si>
  <si>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</si>
  <si>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</si>
  <si>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</si>
  <si>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</si>
  <si>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</si>
  <si>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</si>
  <si>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</si>
  <si>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</si>
  <si>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</si>
  <si>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</si>
  <si>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</si>
  <si>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</si>
  <si>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</si>
  <si>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</si>
  <si>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</si>
  <si>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</si>
  <si>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</si>
  <si>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</si>
  <si>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</si>
  <si>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</si>
  <si>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</si>
  <si>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</si>
  <si>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</si>
  <si>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</si>
  <si>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</si>
  <si>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</si>
  <si>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</si>
  <si>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</si>
  <si>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</si>
  <si>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</si>
  <si>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</si>
  <si>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</si>
  <si>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</si>
  <si>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</si>
  <si>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</si>
  <si>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</si>
  <si>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</si>
  <si>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</si>
  <si>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</si>
  <si>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</si>
  <si>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</si>
  <si>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</si>
  <si>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</si>
  <si>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</si>
  <si>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</si>
  <si>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</si>
  <si>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</si>
  <si>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</si>
  <si>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</si>
  <si>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</si>
  <si>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</si>
  <si>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</si>
  <si>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</si>
  <si>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</si>
  <si>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</si>
  <si>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</si>
  <si>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</si>
  <si>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</si>
  <si>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</si>
  <si>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</si>
  <si>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</si>
  <si>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</si>
  <si>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</si>
  <si>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</si>
  <si>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</si>
  <si>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</si>
  <si>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</si>
  <si>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</si>
  <si>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</si>
  <si>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</si>
  <si>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</si>
  <si>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</si>
  <si>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</si>
  <si>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</si>
  <si>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</si>
  <si>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</si>
  <si>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</si>
  <si>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</si>
  <si>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</si>
  <si>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</si>
  <si>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</si>
  <si>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</si>
  <si>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</si>
  <si>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</si>
  <si>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</si>
  <si>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</si>
  <si>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</si>
  <si>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</si>
  <si>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</si>
  <si>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</si>
  <si>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</si>
  <si>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</si>
  <si>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</si>
  <si>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</si>
  <si>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</si>
  <si>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</si>
  <si>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</si>
  <si>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</si>
  <si>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</si>
  <si>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</si>
  <si>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</si>
  <si>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</si>
  <si>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</si>
  <si>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</si>
  <si>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</si>
  <si>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</si>
  <si>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</si>
  <si>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</si>
  <si>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</si>
  <si>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</si>
  <si>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</si>
  <si>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</si>
  <si>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</si>
  <si>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</si>
  <si>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</si>
  <si>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</si>
  <si>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</si>
  <si>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</si>
  <si>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</si>
  <si>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</si>
  <si>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</si>
  <si>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</si>
  <si>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</si>
  <si>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</si>
  <si>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</si>
  <si>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</si>
  <si>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</si>
  <si>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</si>
  <si>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</si>
  <si>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</si>
  <si>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</si>
  <si>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</si>
  <si>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</si>
  <si>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</si>
  <si>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</si>
  <si>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</si>
  <si>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</si>
  <si>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</si>
  <si>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</si>
  <si>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</si>
  <si>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</si>
  <si>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</si>
  <si>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</si>
  <si>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</si>
  <si>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</si>
  <si>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</si>
  <si>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</si>
  <si>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</si>
  <si>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</si>
  <si>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</si>
  <si>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</si>
  <si>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</si>
  <si>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</si>
  <si>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</si>
  <si>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</si>
  <si>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</si>
  <si>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</si>
  <si>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</si>
  <si>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</si>
  <si>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</si>
  <si>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</si>
  <si>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</si>
  <si>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</si>
  <si>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</si>
  <si>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</si>
  <si>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</si>
  <si>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</si>
  <si>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</si>
  <si>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</si>
  <si>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</si>
  <si>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</si>
  <si>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</si>
  <si>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</si>
  <si>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</si>
  <si>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</si>
  <si>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</si>
  <si>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</si>
  <si>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</si>
  <si>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</si>
  <si>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</si>
  <si>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</si>
  <si>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</si>
  <si>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</si>
  <si>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</si>
  <si>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</si>
  <si>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</si>
  <si>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</si>
  <si>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</si>
  <si>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</si>
  <si>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</si>
  <si>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</si>
  <si>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</si>
  <si>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</si>
  <si>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</si>
  <si>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</si>
  <si>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</si>
  <si>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</si>
  <si>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</si>
  <si>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</si>
  <si>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</si>
  <si>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</si>
  <si>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</si>
  <si>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</si>
  <si>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</si>
  <si>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</si>
  <si>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</si>
  <si>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</si>
  <si>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</si>
  <si>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</si>
  <si>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</si>
  <si>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</si>
  <si>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</si>
  <si>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</si>
  <si>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</si>
  <si>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</si>
  <si>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</si>
  <si>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</si>
  <si>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</si>
  <si>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</si>
  <si>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</si>
  <si>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</si>
  <si>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</si>
  <si>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</si>
  <si>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</si>
  <si>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</si>
  <si>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</si>
  <si>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</si>
  <si>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</si>
  <si>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</si>
  <si>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</si>
  <si>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</si>
  <si>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</si>
  <si>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</si>
  <si>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</si>
  <si>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</si>
  <si>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</si>
  <si>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</si>
  <si>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</si>
  <si>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</si>
  <si>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</si>
  <si>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</si>
  <si>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</si>
  <si>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</si>
  <si>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</si>
  <si>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</si>
  <si>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</si>
  <si>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</si>
  <si>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</si>
  <si>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</si>
  <si>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</si>
  <si>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</si>
  <si>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</si>
  <si>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</si>
  <si>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</si>
  <si>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</si>
  <si>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</si>
  <si>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</si>
  <si>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</si>
  <si>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</si>
  <si>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</si>
  <si>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</si>
  <si>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</si>
  <si>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</si>
  <si>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</si>
  <si>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</si>
  <si>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</si>
  <si>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</si>
  <si>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</si>
  <si>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</si>
  <si>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</si>
  <si>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</si>
  <si>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</si>
  <si>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</si>
  <si>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</si>
  <si>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</si>
  <si>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</si>
  <si>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</si>
  <si>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</si>
  <si>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</si>
  <si>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</si>
  <si>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</si>
  <si>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</si>
  <si>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</si>
  <si>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</si>
  <si>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</si>
  <si>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</si>
  <si>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</si>
  <si>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</si>
  <si>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</si>
  <si>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</si>
  <si>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</si>
  <si>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</si>
  <si>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</si>
  <si>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</si>
  <si>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</si>
  <si>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</si>
  <si>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</si>
  <si>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</si>
  <si>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</si>
  <si>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</si>
  <si>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</si>
  <si>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</si>
  <si>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</si>
  <si>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</si>
  <si>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</si>
  <si>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</si>
  <si>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</si>
  <si>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</si>
  <si>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</si>
  <si>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</si>
  <si>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</si>
  <si>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</si>
  <si>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</si>
  <si>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</si>
  <si>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</si>
  <si>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</si>
  <si>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</si>
  <si>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</si>
  <si>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</si>
  <si>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</si>
  <si>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</si>
  <si>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</si>
  <si>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</si>
  <si>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</si>
  <si>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</si>
  <si>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</si>
  <si>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</si>
  <si>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</si>
  <si>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</si>
  <si>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</si>
  <si>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</si>
  <si>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</si>
  <si>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</si>
  <si>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</si>
  <si>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</si>
  <si>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</si>
  <si>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</si>
  <si>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</si>
  <si>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</si>
  <si>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</si>
  <si>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</si>
  <si>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</si>
  <si>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</si>
  <si>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</si>
  <si>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</si>
  <si>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</si>
  <si>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</si>
  <si>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</si>
  <si>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</si>
  <si>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</si>
  <si>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</si>
  <si>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</si>
  <si>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</si>
  <si>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</si>
  <si>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</si>
  <si>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</si>
  <si>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</si>
  <si>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</si>
  <si>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</si>
  <si>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</si>
  <si>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</si>
  <si>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</si>
  <si>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</si>
  <si>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</si>
  <si>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</si>
  <si>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</si>
  <si>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</si>
  <si>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</si>
  <si>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</si>
  <si>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</si>
  <si>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</si>
  <si>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</si>
  <si>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</si>
  <si>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</si>
  <si>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</si>
  <si>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</si>
  <si>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</si>
  <si>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</si>
  <si>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</si>
  <si>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</si>
  <si>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</si>
  <si>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</si>
  <si>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</si>
  <si>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</si>
  <si>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</si>
  <si>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</si>
  <si>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</si>
  <si>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</si>
  <si>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</si>
  <si>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</si>
  <si>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</si>
  <si>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</si>
  <si>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</si>
  <si>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</si>
  <si>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</si>
  <si>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</si>
  <si>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</si>
  <si>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</si>
  <si>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</si>
  <si>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</si>
  <si>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</si>
  <si>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</si>
  <si>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</si>
  <si>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</si>
  <si>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</si>
  <si>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</si>
  <si>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</si>
  <si>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</si>
  <si>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</si>
  <si>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</si>
  <si>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</si>
  <si>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</si>
  <si>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</si>
  <si>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</si>
  <si>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</si>
  <si>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</si>
  <si>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</si>
  <si>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</si>
  <si>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</si>
  <si>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</si>
  <si>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</si>
  <si>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</si>
  <si>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</si>
  <si>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</si>
  <si>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</si>
  <si>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</si>
  <si>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</si>
  <si>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</si>
  <si>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</si>
  <si>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</si>
  <si>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</si>
  <si>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</si>
  <si>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</si>
  <si>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</si>
  <si>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</si>
  <si>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</si>
  <si>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</si>
  <si>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</si>
  <si>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</si>
  <si>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</si>
  <si>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</si>
  <si>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</si>
  <si>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</si>
  <si>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</si>
  <si>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</si>
  <si>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</si>
  <si>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</si>
  <si>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</si>
  <si>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</si>
  <si>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</si>
  <si>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</si>
  <si>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</si>
  <si>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</si>
  <si>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</si>
  <si>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</si>
  <si>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</si>
  <si>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</si>
  <si>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</si>
  <si>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</si>
  <si>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</si>
  <si>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</si>
  <si>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</si>
  <si>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</si>
  <si>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</si>
  <si>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</si>
  <si>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</si>
  <si>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</si>
  <si>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</si>
  <si>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</si>
  <si>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</si>
  <si>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</si>
  <si>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</si>
  <si>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</si>
  <si>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</si>
  <si>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</si>
  <si>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</si>
  <si>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</si>
  <si>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</si>
  <si>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</si>
  <si>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</si>
  <si>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</si>
  <si>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</si>
  <si>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</si>
  <si>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</si>
  <si>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</si>
  <si>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</si>
  <si>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</si>
  <si>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</si>
  <si>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</si>
  <si>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</si>
  <si>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</si>
  <si>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</si>
  <si>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</si>
  <si>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</si>
  <si>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</si>
  <si>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</si>
  <si>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</si>
  <si>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</si>
  <si>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</si>
  <si>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</si>
  <si>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</si>
  <si>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</si>
  <si>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</si>
  <si>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</si>
  <si>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</si>
  <si>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</si>
  <si>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</si>
  <si>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</si>
  <si>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</si>
  <si>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</si>
  <si>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</si>
  <si>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</si>
  <si>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</si>
  <si>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</si>
  <si>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</si>
  <si>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</si>
  <si>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</si>
  <si>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</si>
  <si>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</si>
  <si>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</si>
  <si>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</si>
  <si>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</si>
  <si>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</si>
  <si>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</si>
  <si>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</si>
  <si>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</si>
  <si>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</si>
  <si>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</si>
  <si>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</si>
  <si>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</si>
  <si>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</si>
  <si>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</si>
  <si>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</si>
  <si>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</si>
  <si>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</si>
  <si>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</si>
  <si>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</si>
  <si>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</si>
  <si>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</si>
  <si>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</si>
  <si>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</si>
  <si>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</si>
  <si>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</si>
  <si>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</si>
  <si>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</si>
  <si>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</si>
  <si>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</si>
  <si>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</si>
  <si>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</si>
  <si>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</si>
  <si>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</si>
  <si>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</si>
  <si>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</si>
  <si>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</si>
  <si>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</si>
  <si>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</si>
  <si>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</si>
  <si>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</si>
  <si>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</si>
  <si>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</si>
  <si>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</si>
  <si>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</si>
  <si>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</si>
  <si>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</si>
  <si>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</si>
  <si>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</si>
  <si>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</si>
  <si>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</si>
  <si>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</si>
  <si>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</si>
  <si>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</si>
  <si>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</si>
  <si>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</si>
  <si>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</si>
  <si>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</si>
  <si>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</si>
  <si>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</si>
  <si>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</si>
  <si>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</si>
  <si>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</si>
  <si>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</si>
  <si>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</si>
  <si>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</si>
  <si>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</si>
  <si>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</si>
  <si>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</si>
  <si>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</si>
  <si>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</si>
  <si>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</si>
  <si>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</si>
  <si>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</si>
  <si>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</si>
  <si>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</si>
  <si>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</si>
  <si>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</si>
  <si>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</si>
  <si>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</si>
  <si>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</si>
  <si>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</si>
  <si>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</si>
  <si>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</si>
  <si>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</si>
  <si>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</si>
  <si>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</si>
  <si>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</si>
  <si>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</si>
  <si>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</si>
  <si>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</si>
  <si>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</si>
  <si>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</si>
  <si>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</si>
  <si>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</si>
  <si>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</si>
  <si>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</si>
  <si>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</si>
  <si>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</si>
  <si>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</si>
  <si>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</si>
  <si>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</si>
  <si>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</si>
  <si>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</si>
  <si>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</si>
  <si>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</si>
  <si>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</si>
  <si>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</si>
  <si>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</si>
  <si>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</si>
  <si>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</si>
  <si>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</si>
  <si>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</si>
  <si>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</si>
  <si>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</si>
  <si>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</si>
  <si>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</si>
  <si>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</si>
  <si>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</si>
  <si>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</si>
  <si>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</si>
  <si>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</si>
  <si>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</si>
  <si>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</si>
  <si>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</si>
  <si>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</si>
  <si>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</si>
  <si>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</si>
  <si>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</si>
  <si>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</si>
  <si>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</si>
  <si>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</si>
  <si>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</si>
  <si>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</si>
  <si>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</si>
  <si>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</si>
  <si>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</si>
  <si>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</si>
  <si>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</si>
  <si>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</si>
  <si>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</si>
  <si>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</si>
  <si>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</si>
  <si>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</si>
  <si>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</si>
  <si>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</si>
  <si>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</si>
  <si>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</si>
  <si>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</si>
  <si>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</si>
  <si>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</si>
  <si>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</si>
  <si>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</si>
  <si>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</si>
  <si>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</si>
  <si>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</si>
  <si>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</si>
  <si>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</si>
  <si>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</si>
  <si>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</si>
  <si>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</si>
  <si>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</si>
  <si>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</si>
  <si>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</si>
  <si>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</si>
  <si>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</si>
  <si>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</si>
  <si>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</si>
  <si>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</si>
  <si>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</si>
  <si>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</si>
  <si>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</si>
  <si>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</si>
  <si>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</si>
  <si>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</si>
  <si>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</si>
  <si>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</si>
  <si>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</si>
  <si>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</si>
  <si>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</si>
  <si>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</si>
  <si>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</si>
  <si>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</si>
  <si>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</si>
  <si>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</si>
  <si>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</si>
  <si>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</si>
  <si>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</si>
  <si>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</si>
  <si>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</si>
  <si>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</si>
  <si>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</si>
  <si>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</si>
  <si>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</si>
  <si>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</si>
  <si>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</si>
  <si>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</si>
  <si>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</si>
  <si>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</si>
  <si>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</si>
  <si>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</si>
  <si>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</si>
  <si>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</si>
  <si>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</si>
  <si>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</si>
  <si>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</si>
  <si>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</si>
  <si>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</si>
  <si>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</si>
  <si>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</si>
  <si>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</si>
  <si>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</si>
  <si>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</si>
  <si>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</si>
  <si>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</si>
  <si>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</si>
  <si>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</si>
  <si>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</si>
  <si>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</si>
  <si>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</si>
  <si>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</si>
  <si>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</si>
  <si>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</si>
  <si>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</si>
  <si>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</si>
  <si>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</si>
  <si>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</si>
  <si>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</si>
  <si>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</si>
  <si>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</si>
  <si>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</si>
  <si>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</si>
  <si>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</si>
  <si>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</si>
  <si>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</si>
  <si>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</si>
  <si>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</si>
  <si>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</si>
  <si>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</si>
  <si>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</si>
  <si>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</si>
  <si>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</si>
  <si>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</si>
  <si>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</si>
  <si>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</si>
  <si>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</si>
  <si>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</si>
  <si>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</si>
  <si>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</si>
  <si>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</si>
  <si>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</si>
  <si>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</si>
  <si>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</si>
  <si>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</si>
  <si>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</si>
  <si>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</si>
  <si>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</si>
  <si>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</si>
  <si>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</si>
  <si>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</si>
  <si>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</si>
  <si>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</si>
  <si>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</si>
  <si>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</si>
  <si>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</si>
  <si>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</si>
  <si>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</si>
  <si>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</si>
  <si>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</si>
  <si>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</si>
  <si>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</si>
  <si>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</si>
  <si>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</si>
  <si>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</si>
  <si>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</si>
  <si>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</si>
  <si>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</si>
  <si>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</si>
  <si>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</si>
  <si>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</si>
  <si>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</si>
  <si>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</si>
  <si>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</si>
  <si>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</si>
  <si>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</si>
  <si>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</si>
  <si>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</si>
  <si>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</si>
  <si>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</si>
  <si>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</si>
  <si>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</si>
  <si>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</si>
  <si>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</si>
  <si>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</si>
  <si>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</si>
  <si>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</si>
  <si>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</si>
  <si>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</si>
  <si>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</si>
  <si>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</si>
  <si>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</si>
  <si>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</si>
  <si>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</si>
  <si>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</si>
  <si>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</si>
  <si>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</si>
  <si>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</si>
  <si>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</si>
  <si>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</si>
  <si>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</si>
  <si>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</si>
  <si>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</si>
  <si>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</si>
  <si>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</si>
  <si>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</si>
  <si>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</si>
  <si>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</si>
  <si>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</si>
  <si>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</si>
  <si>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</si>
  <si>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</si>
  <si>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</si>
  <si>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</si>
  <si>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</si>
  <si>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</si>
  <si>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</si>
  <si>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</si>
  <si>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</si>
  <si>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</si>
  <si>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</si>
  <si>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</si>
  <si>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</si>
  <si>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</si>
  <si>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</si>
  <si>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</si>
  <si>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</si>
  <si>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</si>
  <si>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</si>
  <si>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</si>
  <si>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</si>
  <si>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</si>
  <si>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</si>
  <si>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</si>
  <si>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</si>
  <si>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</si>
  <si>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</si>
  <si>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</si>
  <si>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</si>
  <si>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</si>
  <si>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</si>
  <si>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</si>
  <si>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</si>
  <si>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</si>
  <si>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</si>
  <si>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</si>
  <si>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</si>
  <si>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</si>
  <si>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</si>
  <si>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</si>
  <si>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</si>
  <si>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</si>
  <si>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</si>
  <si>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</si>
  <si>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</si>
  <si>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</si>
  <si>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</si>
  <si>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</si>
  <si>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</si>
  <si>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</si>
  <si>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</si>
  <si>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</si>
  <si>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</si>
  <si>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</si>
  <si>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</si>
  <si>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</si>
  <si>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</si>
  <si>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</si>
  <si>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</si>
  <si>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</si>
  <si>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</si>
  <si>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</si>
  <si>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</si>
  <si>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</si>
  <si>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</si>
  <si>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</si>
  <si>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</si>
  <si>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</si>
  <si>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</si>
  <si>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</si>
  <si>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</si>
  <si>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</si>
  <si>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</si>
  <si>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</si>
  <si>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</si>
  <si>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</si>
  <si>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</si>
  <si>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</si>
  <si>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</si>
  <si>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</si>
  <si>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</si>
  <si>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</si>
  <si>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</si>
  <si>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</si>
  <si>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</si>
  <si>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</si>
  <si>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</si>
  <si>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</si>
  <si>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</si>
  <si>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</si>
  <si>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</si>
  <si>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</si>
  <si>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</si>
  <si>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</si>
  <si>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</si>
  <si>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</si>
  <si>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</si>
  <si>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</si>
  <si>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</si>
  <si>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</si>
  <si>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</si>
  <si>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</si>
  <si>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</si>
  <si>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</si>
  <si>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</si>
  <si>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</si>
  <si>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</si>
  <si>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</si>
  <si>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</si>
  <si>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</si>
  <si>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</si>
  <si>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</si>
  <si>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</si>
  <si>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</si>
  <si>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</si>
  <si>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</si>
  <si>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</si>
  <si>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</si>
  <si>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</si>
  <si>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</si>
  <si>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</si>
  <si>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</si>
  <si>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</si>
  <si>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</si>
  <si>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</si>
  <si>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</si>
  <si>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</si>
  <si>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</si>
  <si>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</si>
  <si>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</si>
  <si>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</si>
  <si>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</si>
  <si>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</si>
  <si>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</si>
  <si>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</si>
  <si>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</si>
  <si>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</si>
  <si>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</si>
  <si>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</si>
  <si>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</si>
  <si>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</si>
  <si>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</si>
  <si>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</si>
  <si>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</si>
  <si>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</si>
  <si>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</si>
  <si>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</si>
  <si>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</si>
  <si>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</si>
  <si>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</si>
  <si>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</si>
  <si>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</si>
  <si>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</si>
  <si>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</si>
  <si>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</si>
  <si>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</si>
  <si>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</si>
  <si>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</si>
  <si>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</si>
  <si>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</si>
  <si>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</si>
  <si>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</si>
  <si>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</si>
  <si>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</si>
  <si>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</si>
  <si>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</si>
  <si>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</si>
  <si>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</si>
  <si>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</si>
  <si>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</si>
  <si>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</si>
  <si>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</si>
  <si>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</si>
  <si>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</si>
  <si>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</si>
  <si>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</si>
  <si>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</si>
  <si>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</si>
  <si>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</si>
  <si>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</si>
  <si>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</si>
  <si>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</si>
  <si>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</si>
  <si>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</si>
  <si>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</si>
  <si>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</si>
  <si>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</si>
  <si>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</si>
  <si>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</si>
  <si>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</si>
  <si>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</si>
  <si>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</si>
  <si>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</si>
  <si>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</si>
  <si>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</si>
  <si>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</si>
  <si>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</si>
  <si>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</si>
  <si>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</si>
  <si>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</si>
  <si>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</si>
  <si>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</si>
  <si>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</si>
  <si>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</si>
  <si>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</si>
  <si>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</si>
  <si>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</si>
  <si>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</si>
  <si>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</si>
  <si>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</si>
  <si>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</si>
  <si>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</si>
  <si>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</si>
  <si>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</si>
  <si>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</si>
  <si>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</si>
  <si>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</si>
  <si>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</si>
  <si>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</si>
  <si>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</si>
  <si>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</si>
  <si>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</si>
  <si>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</si>
  <si>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</si>
  <si>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</si>
  <si>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</si>
  <si>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</si>
  <si>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</si>
  <si>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</si>
  <si>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</si>
  <si>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</si>
  <si>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</si>
  <si>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</si>
  <si>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</si>
  <si>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</si>
  <si>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</si>
  <si>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</si>
  <si>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</si>
  <si>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</si>
  <si>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</si>
  <si>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</si>
  <si>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</si>
  <si>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</si>
  <si>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</si>
  <si>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</si>
  <si>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</si>
  <si>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</si>
  <si>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</si>
  <si>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</si>
  <si>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</si>
  <si>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</si>
  <si>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</si>
  <si>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</si>
  <si>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</si>
  <si>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</si>
  <si>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</si>
  <si>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</si>
  <si>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</si>
  <si>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</si>
  <si>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</si>
  <si>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</si>
  <si>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</si>
  <si>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</si>
  <si>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</si>
  <si>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</si>
  <si>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</si>
  <si>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</si>
  <si>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</si>
  <si>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</si>
  <si>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</si>
  <si>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</si>
  <si>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</si>
  <si>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</si>
  <si>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</si>
  <si>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</si>
  <si>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</si>
  <si>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</si>
  <si>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</si>
  <si>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</si>
  <si>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</si>
  <si>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</si>
  <si>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</si>
  <si>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</si>
  <si>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</si>
  <si>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</si>
  <si>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</si>
  <si>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</si>
  <si>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</si>
  <si>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</si>
  <si>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</si>
  <si>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</si>
  <si>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</si>
  <si>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</si>
  <si>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</si>
  <si>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</si>
  <si>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</si>
  <si>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</si>
  <si>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</si>
  <si>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</si>
  <si>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</si>
  <si>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</si>
  <si>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</si>
  <si>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</si>
  <si>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</si>
  <si>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</si>
  <si>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</si>
  <si>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</si>
  <si>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</si>
  <si>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</si>
  <si>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</si>
  <si>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</si>
  <si>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</si>
  <si>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</si>
  <si>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</si>
  <si>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</si>
  <si>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</si>
  <si>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</si>
  <si>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</si>
  <si>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</si>
  <si>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</si>
  <si>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</si>
  <si>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</si>
  <si>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</si>
  <si>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</si>
  <si>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</si>
  <si>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</si>
  <si>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</si>
  <si>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</si>
  <si>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</si>
  <si>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</si>
  <si>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</si>
  <si>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</si>
  <si>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</si>
  <si>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</si>
  <si>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</si>
  <si>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</si>
  <si>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</si>
  <si>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</si>
  <si>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</si>
  <si>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</si>
  <si>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</si>
  <si>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</si>
  <si>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</si>
  <si>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</si>
  <si>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</si>
  <si>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</si>
  <si>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</si>
  <si>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</si>
  <si>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</si>
  <si>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</si>
  <si>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</si>
  <si>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</si>
  <si>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</si>
  <si>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</si>
  <si>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</si>
  <si>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</si>
  <si>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</si>
  <si>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</si>
  <si>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</si>
  <si>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</si>
  <si>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</si>
  <si>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</si>
  <si>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</si>
  <si>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</si>
  <si>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</si>
  <si>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</si>
  <si>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</si>
  <si>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</si>
  <si>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</si>
  <si>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</si>
  <si>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</si>
  <si>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</si>
  <si>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</si>
  <si>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</si>
  <si>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</si>
  <si>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</si>
  <si>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</si>
  <si>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</si>
  <si>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</si>
  <si>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</si>
  <si>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</si>
  <si>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</si>
  <si>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</si>
  <si>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</si>
  <si>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</si>
  <si>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</si>
  <si>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</si>
  <si>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</si>
  <si>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</si>
  <si>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</si>
  <si>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</si>
  <si>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</si>
  <si>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</si>
  <si>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</si>
  <si>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</si>
  <si>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</si>
  <si>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</si>
  <si>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</si>
  <si>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</si>
  <si>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</si>
  <si>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</si>
  <si>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</si>
  <si>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</si>
  <si>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</si>
  <si>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</si>
  <si>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</si>
  <si>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</si>
  <si>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</si>
  <si>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</si>
  <si>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</si>
  <si>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</si>
  <si>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</si>
  <si>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</si>
  <si>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</si>
  <si>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</si>
  <si>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</si>
  <si>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</si>
  <si>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</si>
  <si>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</si>
  <si>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</si>
  <si>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</si>
  <si>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</si>
  <si>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</si>
  <si>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</si>
  <si>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</si>
  <si>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</si>
  <si>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</si>
  <si>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</si>
  <si>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</si>
  <si>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</si>
  <si>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</si>
  <si>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</si>
  <si>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</si>
  <si>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</si>
  <si>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</si>
  <si>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</si>
  <si>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</si>
  <si>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</si>
  <si>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</si>
  <si>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</si>
  <si>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</si>
  <si>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</si>
  <si>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</si>
  <si>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</si>
  <si>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</si>
  <si>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</si>
  <si>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</si>
  <si>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</si>
  <si>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</si>
  <si>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</si>
  <si>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</si>
  <si>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</si>
  <si>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</si>
  <si>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</si>
  <si>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</si>
  <si>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</si>
  <si>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</si>
  <si>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</si>
  <si>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</si>
  <si>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</si>
  <si>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</si>
  <si>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</si>
  <si>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</si>
  <si>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</si>
  <si>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</si>
  <si>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</si>
  <si>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</si>
  <si>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</si>
  <si>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</si>
  <si>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</si>
  <si>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</si>
  <si>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</si>
  <si>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</si>
  <si>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</si>
  <si>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</si>
  <si>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</si>
  <si>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</si>
  <si>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</si>
  <si>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</si>
  <si>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</si>
  <si>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</si>
  <si>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</si>
  <si>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</si>
  <si>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</si>
  <si>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</si>
  <si>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</si>
  <si>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</si>
  <si>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</si>
  <si>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</si>
  <si>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</si>
  <si>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</si>
  <si>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</si>
  <si>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</si>
  <si>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</si>
  <si>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</si>
  <si>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</si>
  <si>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</si>
  <si>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</si>
  <si>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</si>
  <si>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</si>
  <si>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</si>
  <si>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</si>
  <si>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</si>
  <si>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</si>
  <si>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</si>
  <si>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</si>
  <si>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</si>
  <si>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</si>
  <si>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</si>
  <si>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</si>
  <si>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</si>
  <si>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</si>
  <si>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</si>
  <si>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</si>
  <si>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</si>
  <si>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</si>
  <si>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</si>
  <si>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</si>
  <si>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</si>
  <si>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</si>
  <si>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</si>
  <si>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</si>
  <si>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</si>
  <si>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</si>
  <si>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</si>
  <si>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</si>
  <si>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</si>
  <si>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</si>
  <si>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</si>
  <si>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</si>
  <si>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</si>
  <si>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</si>
  <si>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</si>
  <si>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</si>
  <si>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</si>
  <si>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</si>
  <si>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</si>
  <si>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</si>
  <si>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</si>
  <si>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</si>
  <si>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</si>
  <si>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</si>
  <si>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</si>
  <si>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</si>
  <si>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</si>
  <si>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</si>
  <si>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</si>
  <si>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</si>
  <si>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</si>
  <si>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</si>
  <si>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</si>
  <si>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</si>
  <si>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</si>
  <si>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</si>
  <si>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</si>
  <si>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</si>
  <si>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</si>
  <si>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</si>
  <si>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</si>
  <si>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</si>
  <si>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</si>
  <si>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</si>
  <si>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</si>
  <si>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</si>
  <si>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</si>
  <si>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</si>
  <si>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</si>
  <si>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</si>
  <si>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</si>
  <si>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</si>
  <si>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</si>
  <si>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</si>
  <si>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</si>
  <si>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</si>
  <si>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</si>
  <si>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</si>
  <si>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</si>
  <si>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</si>
  <si>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</si>
  <si>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</si>
  <si>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</si>
  <si>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</si>
  <si>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</si>
  <si>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</si>
  <si>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</si>
  <si>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</si>
  <si>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</si>
  <si>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</si>
  <si>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</si>
  <si>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</si>
  <si>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</si>
  <si>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</si>
  <si>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</si>
  <si>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</si>
  <si>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</si>
  <si>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</si>
  <si>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</si>
  <si>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</si>
  <si>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</si>
  <si>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</si>
  <si>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</si>
  <si>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</si>
  <si>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</si>
  <si>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</si>
  <si>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</si>
  <si>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</si>
  <si>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</si>
  <si>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</si>
  <si>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</si>
  <si>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</si>
  <si>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</si>
  <si>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</si>
  <si>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</si>
  <si>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</si>
  <si>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</si>
  <si>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</si>
  <si>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</si>
  <si>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</si>
  <si>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</si>
  <si>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</si>
  <si>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</si>
  <si>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</si>
  <si>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</si>
  <si>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</si>
  <si>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</si>
  <si>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</si>
  <si>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</si>
  <si>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</si>
  <si>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</si>
  <si>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</si>
  <si>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</si>
  <si>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</si>
  <si>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</si>
  <si>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</si>
  <si>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</si>
  <si>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</si>
  <si>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</si>
  <si>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</si>
  <si>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</si>
  <si>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</si>
  <si>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</si>
  <si>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</si>
  <si>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</si>
  <si>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</si>
  <si>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</si>
  <si>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</si>
  <si>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</si>
  <si>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</si>
  <si>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</si>
  <si>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</si>
  <si>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</si>
  <si>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</si>
  <si>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</si>
  <si>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</si>
  <si>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</si>
  <si>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</si>
  <si>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</si>
  <si>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</si>
  <si>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</si>
  <si>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</si>
  <si>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</si>
  <si>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</si>
  <si>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</si>
  <si>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</si>
  <si>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</si>
  <si>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</si>
  <si>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</si>
  <si>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</si>
  <si>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</si>
  <si>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</si>
  <si>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</si>
  <si>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</si>
  <si>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</si>
  <si>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</si>
  <si>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</si>
  <si>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</si>
  <si>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</si>
  <si>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</si>
  <si>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</si>
  <si>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</si>
  <si>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</si>
  <si>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</si>
  <si>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</si>
  <si>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</si>
  <si>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</si>
  <si>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</si>
  <si>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</si>
  <si>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</si>
  <si>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</si>
  <si>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</si>
  <si>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</si>
  <si>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</si>
  <si>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</si>
  <si>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</si>
  <si>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</si>
  <si>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</si>
  <si>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</si>
  <si>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</si>
  <si>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</si>
  <si>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</si>
  <si>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</si>
  <si>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</si>
  <si>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</si>
  <si>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</si>
  <si>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</si>
  <si>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</si>
  <si>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</si>
  <si>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</si>
  <si>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</si>
  <si>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</si>
  <si>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</si>
  <si>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</si>
  <si>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</si>
  <si>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</si>
  <si>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</si>
  <si>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</si>
  <si>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</si>
  <si>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</si>
  <si>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</si>
  <si>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</si>
  <si>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</si>
  <si>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</si>
  <si>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</si>
  <si>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</si>
  <si>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</si>
  <si>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</si>
  <si>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</si>
  <si>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</si>
  <si>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</si>
  <si>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</si>
  <si>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</si>
  <si>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</si>
  <si>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</si>
  <si>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</si>
  <si>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</si>
  <si>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</si>
  <si>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</si>
  <si>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</si>
  <si>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</si>
  <si>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</si>
  <si>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</si>
  <si>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</si>
  <si>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</si>
  <si>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</si>
  <si>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</si>
  <si>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</si>
  <si>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</si>
  <si>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</si>
  <si>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</si>
  <si>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</si>
  <si>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</si>
  <si>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</si>
  <si>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</si>
  <si>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</si>
  <si>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</si>
  <si>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</si>
  <si>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</si>
  <si>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</si>
  <si>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</si>
  <si>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</si>
  <si>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</si>
  <si>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</si>
  <si>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</si>
  <si>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</si>
  <si>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</si>
  <si>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</si>
  <si>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</si>
  <si>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</si>
  <si>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</si>
  <si>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</si>
  <si>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</si>
  <si>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</si>
  <si>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</si>
  <si>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</si>
  <si>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</si>
  <si>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</si>
  <si>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</si>
  <si>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</si>
  <si>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</si>
  <si>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</si>
  <si>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</si>
  <si>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</si>
  <si>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</si>
  <si>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</si>
  <si>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</si>
  <si>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</si>
  <si>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</si>
  <si>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</si>
  <si>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</si>
  <si>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</si>
  <si>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</si>
  <si>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</si>
  <si>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</si>
  <si>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</si>
  <si>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</si>
  <si>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</si>
  <si>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</si>
  <si>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</si>
  <si>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</si>
  <si>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</si>
  <si>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</si>
  <si>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</si>
  <si>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</si>
  <si>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</si>
  <si>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</si>
  <si>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</si>
  <si>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</si>
  <si>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</si>
  <si>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</si>
  <si>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</si>
  <si>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</si>
  <si>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</si>
  <si>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</si>
  <si>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</si>
  <si>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</si>
  <si>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</si>
  <si>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</si>
  <si>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</si>
  <si>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</si>
  <si>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</si>
  <si>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</si>
  <si>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</si>
  <si>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</si>
  <si>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</si>
  <si>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</si>
  <si>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</si>
  <si>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</si>
  <si>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</si>
  <si>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</si>
  <si>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</si>
  <si>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</si>
  <si>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</si>
  <si>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</si>
  <si>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</si>
  <si>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</si>
  <si>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</si>
  <si>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</si>
  <si>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</si>
  <si>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</si>
  <si>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</si>
  <si>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</si>
  <si>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</si>
  <si>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</si>
  <si>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</si>
  <si>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</si>
  <si>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</si>
  <si>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</si>
  <si>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</si>
  <si>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</si>
  <si>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</si>
  <si>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</si>
  <si>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</si>
  <si>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</si>
  <si>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</si>
  <si>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</si>
  <si>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</si>
  <si>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</si>
  <si>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</si>
  <si>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</si>
  <si>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</si>
  <si>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</si>
  <si>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</si>
  <si>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</si>
  <si>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</si>
  <si>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</si>
  <si>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</si>
  <si>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</si>
  <si>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</si>
  <si>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</si>
  <si>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</si>
  <si>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</si>
  <si>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</si>
  <si>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</si>
  <si>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</si>
  <si>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</si>
  <si>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</si>
  <si>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</si>
  <si>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</si>
  <si>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</si>
  <si>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</si>
  <si>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</si>
  <si>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</si>
  <si>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</si>
  <si>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</si>
  <si>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</si>
  <si>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</si>
  <si>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</si>
  <si>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</si>
  <si>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</si>
  <si>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</si>
  <si>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</si>
  <si>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</si>
  <si>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</si>
  <si>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</si>
  <si>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</si>
  <si>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</si>
  <si>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</si>
  <si>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</si>
  <si>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</si>
  <si>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</si>
  <si>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</si>
  <si>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</si>
  <si>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</si>
  <si>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</si>
  <si>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</si>
  <si>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</si>
  <si>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</si>
  <si>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</si>
  <si>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</si>
  <si>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</si>
  <si>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</si>
  <si>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</si>
  <si>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</si>
  <si>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</si>
  <si>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</si>
  <si>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</si>
  <si>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</si>
  <si>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</si>
  <si>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</si>
  <si>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</si>
  <si>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</si>
  <si>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</si>
  <si>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</si>
  <si>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</si>
  <si>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</si>
  <si>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</si>
  <si>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</si>
  <si>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</si>
  <si>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</si>
  <si>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</si>
  <si>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</si>
  <si>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</si>
  <si>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</si>
  <si>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</si>
  <si>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</si>
  <si>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</si>
  <si>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</si>
  <si>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</si>
  <si>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</si>
  <si>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</si>
  <si>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</si>
  <si>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</si>
  <si>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</si>
  <si>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</si>
  <si>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</si>
  <si>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</si>
  <si>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</si>
  <si>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</si>
  <si>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</si>
  <si>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</si>
  <si>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</si>
  <si>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</si>
  <si>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</si>
  <si>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</si>
  <si>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</si>
  <si>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</si>
  <si>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</si>
  <si>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</si>
  <si>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</si>
  <si>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</si>
  <si>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</si>
  <si>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</si>
  <si>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</si>
  <si>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</si>
  <si>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</si>
  <si>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</si>
  <si>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</si>
  <si>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</si>
  <si>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</si>
  <si>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</si>
  <si>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</si>
  <si>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</si>
  <si>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</si>
  <si>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</si>
  <si>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</si>
  <si>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</si>
  <si>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</si>
  <si>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</si>
  <si>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</si>
  <si>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</si>
  <si>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</si>
  <si>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</si>
  <si>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</si>
  <si>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</si>
  <si>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</si>
  <si>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</si>
  <si>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</si>
  <si>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</si>
  <si>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</si>
  <si>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</si>
  <si>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</si>
  <si>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</si>
  <si>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</si>
  <si>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</si>
  <si>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</si>
  <si>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</si>
  <si>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</si>
  <si>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</si>
  <si>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</si>
  <si>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</si>
  <si>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</si>
  <si>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</si>
  <si>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</si>
  <si>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</si>
  <si>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</si>
  <si>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</si>
  <si>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</si>
  <si>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</si>
  <si>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</si>
  <si>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</si>
  <si>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</si>
  <si>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</si>
  <si>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</si>
  <si>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</si>
  <si>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</si>
  <si>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</si>
  <si>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</si>
  <si>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</si>
  <si>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</si>
  <si>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</si>
  <si>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</si>
  <si>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</si>
  <si>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</si>
  <si>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</si>
  <si>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</si>
  <si>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</si>
  <si>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</si>
  <si>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</si>
  <si>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</si>
  <si>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</si>
  <si>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</si>
  <si>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</si>
  <si>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</si>
  <si>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</si>
  <si>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</si>
  <si>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</si>
  <si>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</si>
  <si>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</si>
  <si>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</si>
  <si>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</si>
  <si>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</si>
  <si>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</si>
  <si>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</si>
  <si>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</si>
  <si>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</si>
  <si>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</si>
  <si>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</si>
  <si>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</si>
  <si>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</si>
  <si>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</si>
  <si>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</si>
  <si>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</si>
  <si>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</si>
  <si>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</si>
  <si>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</si>
  <si>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</si>
  <si>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</si>
  <si>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</si>
  <si>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</si>
  <si>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</si>
  <si>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</si>
  <si>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</si>
  <si>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</si>
  <si>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</si>
  <si>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</si>
  <si>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</si>
  <si>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</si>
  <si>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</si>
  <si>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</si>
  <si>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</si>
  <si>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</si>
  <si>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</si>
  <si>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</si>
  <si>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</si>
  <si>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</si>
  <si>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</si>
  <si>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</si>
  <si>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</si>
  <si>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</si>
  <si>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</si>
  <si>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</si>
  <si>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</si>
  <si>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</si>
  <si>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</si>
  <si>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</si>
  <si>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</si>
  <si>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</si>
  <si>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</si>
  <si>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</si>
  <si>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</si>
  <si>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</si>
  <si>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</si>
  <si>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</si>
  <si>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</si>
  <si>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</si>
  <si>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</si>
  <si>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</si>
  <si>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</si>
  <si>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</si>
  <si>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</si>
  <si>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</si>
  <si>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</si>
  <si>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</si>
  <si>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</si>
  <si>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</si>
  <si>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</si>
  <si>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</si>
  <si>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</si>
  <si>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</si>
  <si>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</si>
  <si>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</si>
  <si>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</si>
  <si>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</si>
  <si>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</si>
  <si>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</si>
  <si>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</si>
  <si>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</si>
  <si>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</si>
  <si>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</si>
  <si>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</si>
  <si>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</si>
  <si>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</si>
  <si>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</si>
  <si>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</si>
  <si>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</si>
  <si>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</si>
  <si>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</si>
  <si>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</si>
  <si>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</si>
  <si>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</si>
  <si>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</si>
  <si>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</si>
  <si>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</si>
  <si>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</si>
  <si>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</si>
  <si>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</si>
  <si>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</si>
  <si>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</si>
  <si>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</si>
  <si>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</si>
  <si>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</si>
  <si>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</si>
  <si>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</si>
  <si>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</si>
  <si>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</si>
  <si>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</si>
  <si>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</si>
  <si>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</si>
  <si>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</si>
  <si>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</si>
  <si>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</si>
  <si>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</si>
  <si>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</si>
  <si>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</si>
  <si>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</si>
  <si>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</si>
  <si>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</si>
  <si>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</si>
  <si>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</si>
  <si>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</si>
  <si>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</si>
  <si>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</si>
  <si>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</si>
  <si>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</si>
  <si>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</si>
  <si>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</si>
  <si>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</si>
  <si>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</si>
  <si>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</si>
  <si>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</si>
  <si>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</si>
  <si>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</si>
  <si>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</si>
  <si>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</si>
  <si>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</si>
  <si>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</si>
  <si>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</si>
  <si>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</si>
  <si>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</si>
  <si>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</si>
  <si>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</si>
  <si>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</si>
  <si>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</si>
  <si>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</si>
  <si>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</si>
  <si>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</si>
  <si>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</si>
  <si>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</si>
  <si>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</si>
  <si>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</si>
  <si>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</si>
  <si>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</si>
  <si>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</si>
  <si>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</si>
  <si>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</si>
  <si>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</si>
  <si>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</si>
  <si>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</si>
  <si>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</si>
  <si>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</si>
  <si>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</si>
  <si>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</si>
  <si>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</si>
  <si>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</si>
  <si>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</si>
  <si>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</si>
  <si>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</si>
  <si>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</si>
  <si>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</si>
  <si>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</si>
  <si>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</si>
  <si>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</si>
  <si>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</si>
  <si>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</si>
  <si>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</si>
  <si>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</si>
  <si>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</si>
  <si>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</si>
  <si>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</si>
  <si>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</si>
  <si>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</si>
  <si>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</si>
  <si>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</si>
  <si>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</si>
  <si>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</si>
  <si>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</si>
  <si>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</si>
  <si>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</si>
  <si>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</si>
  <si>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</si>
  <si>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</si>
  <si>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</si>
  <si>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</si>
  <si>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</si>
  <si>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</si>
  <si>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</si>
  <si>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</si>
  <si>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</si>
  <si>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</si>
  <si>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</si>
  <si>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</si>
  <si>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</si>
  <si>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</si>
  <si>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</si>
  <si>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</si>
  <si>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</si>
  <si>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</si>
  <si>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</si>
  <si>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</si>
  <si>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</si>
  <si>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</si>
  <si>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</si>
  <si>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</si>
  <si>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</si>
  <si>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</si>
  <si>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</si>
  <si>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</si>
  <si>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</si>
  <si>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</si>
  <si>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</si>
  <si>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</si>
  <si>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</si>
  <si>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</si>
  <si>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</si>
  <si>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</si>
  <si>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</si>
  <si>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</si>
  <si>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</si>
  <si>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</si>
  <si>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</si>
  <si>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</si>
  <si>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</si>
  <si>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</si>
  <si>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</si>
  <si>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</si>
  <si>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</si>
  <si>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</si>
  <si>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</si>
  <si>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</si>
  <si>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</si>
  <si>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</si>
  <si>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</si>
  <si>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</si>
  <si>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</si>
  <si>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</si>
  <si>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</si>
  <si>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</si>
  <si>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</si>
  <si>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</si>
  <si>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</si>
  <si>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</si>
  <si>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</si>
  <si>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</si>
  <si>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</si>
  <si>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</si>
  <si>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</si>
  <si>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</si>
  <si>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</si>
  <si>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</si>
  <si>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</si>
  <si>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</si>
  <si>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</si>
  <si>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</si>
  <si>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</si>
  <si>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</si>
  <si>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</si>
  <si>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</si>
  <si>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</si>
  <si>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</si>
  <si>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</si>
  <si>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</si>
  <si>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</si>
  <si>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</si>
  <si>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</si>
  <si>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</si>
  <si>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</si>
  <si>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</si>
  <si>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</si>
  <si>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</si>
  <si>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</si>
  <si>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</si>
  <si>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</si>
  <si>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</si>
  <si>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</si>
  <si>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</si>
  <si>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</si>
  <si>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</si>
  <si>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</si>
  <si>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</si>
  <si>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</si>
  <si>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</si>
  <si>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</si>
  <si>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</si>
  <si>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</si>
  <si>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</si>
  <si>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</si>
  <si>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</si>
  <si>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</si>
  <si>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</si>
  <si>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</si>
  <si>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</si>
  <si>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</si>
  <si>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</si>
  <si>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</si>
  <si>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</si>
  <si>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</si>
  <si>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</si>
  <si>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</si>
  <si>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</si>
  <si>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</si>
  <si>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</si>
  <si>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</si>
  <si>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</si>
  <si>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</si>
  <si>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</si>
  <si>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</si>
  <si>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</si>
  <si>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</si>
  <si>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</si>
  <si>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</si>
  <si>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</si>
  <si>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</si>
  <si>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</si>
  <si>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</si>
  <si>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</si>
  <si>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</si>
  <si>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</si>
  <si>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</si>
  <si>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</si>
  <si>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</si>
  <si>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</si>
  <si>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</si>
  <si>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</si>
  <si>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</si>
  <si>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</si>
  <si>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</si>
  <si>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</si>
  <si>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</si>
  <si>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</si>
  <si>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</si>
  <si>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</si>
  <si>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</si>
  <si>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</si>
  <si>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</si>
  <si>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</si>
  <si>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</si>
  <si>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</si>
  <si>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</si>
  <si>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</si>
  <si>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</si>
  <si>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</si>
  <si>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</si>
  <si>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</si>
  <si>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</si>
  <si>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</si>
  <si>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</si>
  <si>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</si>
  <si>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</si>
  <si>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</si>
  <si>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</si>
  <si>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</si>
  <si>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</si>
  <si>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</si>
  <si>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</si>
  <si>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</si>
  <si>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</si>
  <si>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</si>
  <si>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</si>
  <si>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</si>
  <si>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</si>
  <si>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</si>
  <si>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</si>
  <si>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</si>
  <si>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</si>
  <si>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</si>
  <si>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</si>
  <si>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</si>
  <si>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</si>
  <si>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</si>
  <si>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</si>
  <si>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</si>
  <si>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</si>
  <si>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</si>
  <si>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</si>
  <si>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</si>
  <si>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</si>
  <si>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</si>
  <si>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</si>
  <si>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</si>
  <si>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</si>
  <si>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</si>
  <si>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</si>
  <si>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</si>
  <si>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</si>
  <si>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</si>
  <si>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</si>
  <si>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</si>
  <si>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</si>
  <si>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</si>
  <si>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</si>
  <si>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</si>
  <si>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</si>
  <si>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</si>
  <si>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</si>
  <si>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</si>
  <si>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</si>
  <si>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</si>
  <si>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</si>
  <si>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</si>
  <si>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</si>
  <si>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</si>
  <si>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</si>
  <si>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</si>
  <si>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</si>
  <si>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</si>
  <si>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</si>
  <si>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</si>
  <si>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</si>
  <si>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</si>
  <si>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</si>
  <si>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</si>
  <si>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</si>
  <si>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</si>
  <si>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</si>
  <si>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</si>
  <si>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</si>
  <si>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</si>
  <si>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</si>
  <si>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</si>
  <si>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</si>
  <si>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</si>
  <si>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</si>
  <si>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</si>
  <si>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</si>
  <si>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</si>
  <si>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</si>
  <si>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</si>
  <si>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</si>
  <si>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</si>
  <si>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</si>
  <si>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</si>
  <si>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</si>
  <si>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</si>
  <si>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</si>
  <si>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</si>
  <si>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</si>
  <si>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</si>
  <si>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</si>
  <si>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</si>
  <si>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</si>
  <si>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</si>
  <si>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</si>
  <si>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</si>
  <si>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</si>
  <si>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</si>
  <si>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</si>
  <si>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</si>
  <si>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</si>
  <si>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</si>
  <si>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</si>
  <si>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</si>
  <si>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</si>
  <si>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</si>
  <si>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</si>
  <si>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</si>
  <si>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</si>
  <si>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</si>
  <si>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</si>
  <si>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</si>
  <si>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</si>
  <si>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</si>
  <si>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</si>
  <si>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</si>
  <si>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</si>
  <si>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</si>
  <si>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</si>
  <si>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</si>
  <si>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</si>
  <si>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</si>
  <si>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</si>
  <si>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</si>
  <si>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</si>
  <si>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</si>
  <si>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</si>
  <si>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</si>
  <si>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</si>
  <si>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</si>
  <si>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</si>
  <si>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</si>
  <si>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</si>
  <si>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</si>
  <si>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</si>
  <si>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</si>
  <si>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</si>
  <si>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</si>
  <si>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</si>
  <si>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</si>
  <si>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</si>
  <si>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</si>
  <si>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</si>
  <si>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</si>
  <si>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</si>
  <si>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</si>
  <si>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</si>
  <si>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</si>
  <si>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</si>
  <si>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</si>
  <si>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</si>
  <si>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</si>
  <si>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</si>
  <si>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</si>
  <si>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</si>
  <si>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</si>
  <si>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</si>
  <si>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</si>
  <si>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</si>
  <si>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</si>
  <si>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</si>
  <si>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</si>
  <si>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</si>
  <si>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</si>
  <si>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</si>
  <si>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</si>
  <si>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</si>
  <si>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</si>
  <si>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</si>
  <si>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</si>
  <si>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</si>
  <si>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</si>
  <si>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</si>
  <si>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</si>
  <si>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</si>
  <si>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</si>
  <si>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</si>
  <si>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</si>
  <si>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</si>
  <si>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</si>
  <si>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</si>
  <si>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</si>
  <si>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</si>
  <si>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</si>
  <si>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</si>
  <si>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</si>
  <si>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</si>
  <si>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</si>
  <si>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</si>
  <si>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</si>
  <si>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</si>
  <si>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</si>
  <si>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</si>
  <si>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</si>
  <si>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</si>
  <si>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</si>
  <si>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</si>
  <si>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</si>
  <si>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</si>
  <si>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</si>
  <si>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</si>
  <si>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</si>
  <si>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</si>
  <si>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</si>
  <si>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</si>
  <si>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</si>
  <si>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</si>
  <si>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</si>
  <si>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</si>
  <si>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</si>
  <si>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</si>
  <si>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</si>
  <si>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</si>
  <si>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</si>
  <si>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</si>
  <si>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</si>
  <si>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</si>
  <si>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</si>
  <si>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</si>
  <si>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</si>
  <si>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</si>
  <si>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</si>
  <si>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</si>
  <si>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</si>
  <si>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</si>
  <si>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</si>
  <si>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</si>
  <si>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</si>
  <si>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</si>
  <si>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</si>
  <si>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</si>
  <si>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</si>
  <si>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</si>
  <si>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</si>
  <si>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</si>
  <si>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</si>
  <si>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</si>
  <si>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</si>
  <si>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</si>
  <si>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</si>
  <si>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</si>
  <si>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</si>
  <si>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</si>
  <si>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</si>
  <si>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</si>
  <si>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</si>
  <si>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</si>
  <si>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</si>
  <si>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</si>
  <si>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</si>
  <si>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</si>
  <si>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</si>
  <si>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</si>
  <si>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</si>
  <si>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</si>
  <si>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</si>
  <si>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</si>
  <si>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</si>
  <si>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</si>
  <si>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</si>
  <si>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</si>
  <si>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</si>
  <si>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</si>
  <si>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</si>
  <si>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</si>
  <si>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</si>
  <si>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</si>
  <si>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</si>
  <si>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</si>
  <si>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</si>
  <si>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</si>
  <si>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</si>
  <si>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</si>
  <si>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</si>
  <si>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</si>
  <si>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</si>
  <si>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</si>
  <si>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</si>
  <si>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</si>
  <si>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</si>
  <si>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</si>
  <si>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</si>
  <si>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</si>
  <si>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</si>
  <si>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</si>
  <si>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</si>
  <si>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</si>
  <si>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</si>
  <si>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</si>
  <si>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</si>
  <si>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</si>
  <si>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</si>
  <si>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</si>
  <si>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</si>
  <si>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</si>
  <si>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</si>
  <si>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</si>
  <si>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</si>
  <si>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</si>
  <si>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</si>
  <si>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</si>
  <si>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</si>
  <si>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</si>
  <si>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</si>
  <si>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</si>
  <si>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</si>
  <si>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</si>
  <si>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</si>
  <si>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</si>
  <si>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</si>
  <si>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</si>
  <si>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</si>
  <si>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</si>
  <si>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</si>
  <si>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</si>
  <si>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</si>
  <si>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</si>
  <si>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</si>
  <si>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</si>
  <si>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</si>
  <si>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</si>
  <si>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</si>
  <si>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</si>
  <si>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</si>
  <si>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</si>
  <si>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</si>
  <si>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</si>
  <si>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</si>
  <si>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</si>
  <si>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</si>
  <si>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</si>
  <si>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</si>
  <si>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</si>
  <si>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</si>
  <si>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</si>
  <si>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</si>
  <si>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</si>
  <si>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</si>
  <si>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</si>
  <si>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</si>
  <si>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</si>
  <si>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</si>
  <si>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</si>
  <si>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</si>
  <si>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</si>
  <si>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</si>
  <si>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</si>
  <si>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</si>
  <si>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</si>
  <si>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</si>
  <si>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</si>
  <si>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</si>
  <si>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</si>
  <si>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</si>
  <si>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</si>
  <si>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</si>
  <si>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</si>
  <si>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</si>
  <si>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</si>
  <si>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</si>
  <si>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</si>
  <si>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</si>
  <si>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</si>
  <si>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</si>
  <si>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</si>
  <si>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</si>
  <si>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</si>
  <si>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</si>
  <si>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</si>
  <si>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</si>
  <si>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</si>
  <si>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</si>
  <si>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</si>
  <si>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</si>
  <si>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</si>
  <si>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</si>
  <si>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</si>
  <si>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</si>
  <si>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</si>
  <si>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</si>
  <si>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</si>
  <si>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</si>
  <si>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</si>
  <si>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</si>
  <si>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</si>
  <si>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</si>
  <si>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</si>
  <si>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</si>
  <si>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</si>
  <si>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</si>
  <si>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</si>
  <si>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</si>
  <si>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</si>
  <si>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</si>
  <si>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</si>
  <si>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</si>
  <si>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</si>
  <si>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</si>
  <si>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</si>
  <si>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</si>
  <si>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</si>
  <si>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</si>
  <si>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</si>
  <si>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</si>
  <si>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</si>
  <si>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</si>
  <si>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</si>
  <si>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</si>
  <si>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</si>
  <si>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</si>
  <si>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</si>
  <si>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</si>
  <si>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</si>
  <si>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</si>
  <si>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</si>
  <si>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</si>
  <si>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</si>
  <si>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</si>
  <si>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</si>
  <si>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</si>
  <si>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</si>
  <si>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</si>
  <si>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</si>
  <si>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</si>
  <si>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</si>
  <si>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</si>
  <si>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</si>
  <si>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</si>
  <si>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</si>
  <si>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</si>
  <si>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</si>
  <si>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</si>
  <si>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</si>
  <si>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</si>
  <si>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</si>
  <si>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</si>
  <si>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</si>
  <si>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</si>
  <si>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</si>
  <si>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</si>
  <si>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</si>
  <si>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</si>
  <si>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</si>
  <si>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</si>
  <si>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</si>
  <si>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</si>
  <si>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</si>
  <si>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</si>
  <si>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</si>
  <si>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</si>
  <si>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</si>
  <si>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</si>
  <si>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</si>
  <si>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</si>
  <si>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</si>
  <si>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</si>
  <si>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</si>
  <si>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</si>
  <si>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</si>
  <si>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</si>
  <si>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</si>
  <si>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</si>
  <si>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</si>
  <si>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</si>
  <si>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</si>
  <si>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</si>
  <si>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</si>
  <si>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</si>
  <si>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</si>
  <si>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</si>
  <si>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</si>
  <si>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</si>
  <si>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</si>
  <si>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</si>
  <si>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</si>
  <si>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</si>
  <si>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</si>
  <si>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</si>
  <si>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</si>
  <si>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</si>
  <si>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</si>
  <si>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</si>
  <si>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</si>
  <si>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</si>
  <si>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</si>
  <si>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</si>
  <si>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</si>
  <si>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</si>
  <si>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</si>
  <si>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</si>
  <si>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</si>
  <si>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</si>
  <si>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</si>
  <si>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</si>
  <si>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</si>
  <si>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</si>
  <si>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</si>
  <si>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</si>
  <si>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</si>
  <si>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</si>
  <si>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</si>
  <si>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</si>
  <si>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</si>
  <si>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</si>
  <si>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</si>
  <si>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</si>
  <si>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</si>
  <si>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</si>
  <si>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</si>
  <si>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</si>
  <si>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</si>
  <si>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</si>
  <si>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</si>
  <si>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</si>
  <si>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</si>
  <si>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</si>
  <si>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</si>
  <si>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</si>
  <si>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</si>
  <si>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</si>
  <si>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</si>
  <si>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</si>
  <si>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</si>
  <si>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</si>
  <si>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</si>
  <si>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</si>
  <si>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</si>
  <si>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</si>
  <si>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</si>
  <si>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</si>
  <si>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</si>
  <si>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</si>
  <si>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</si>
  <si>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</si>
  <si>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</si>
  <si>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</si>
  <si>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</si>
  <si>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</si>
  <si>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</si>
  <si>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</si>
  <si>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</si>
  <si>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</si>
  <si>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</si>
  <si>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</si>
  <si>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</si>
  <si>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</si>
  <si>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</si>
  <si>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</si>
  <si>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</si>
  <si>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</si>
  <si>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</si>
  <si>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</si>
  <si>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</si>
  <si>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</si>
  <si>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</si>
  <si>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</si>
  <si>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</si>
  <si>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</si>
  <si>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</si>
  <si>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</si>
  <si>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</si>
  <si>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</si>
  <si>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</si>
  <si>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</si>
  <si>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</si>
  <si>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</si>
  <si>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</si>
  <si>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</si>
  <si>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</si>
  <si>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</si>
  <si>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</si>
  <si>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</si>
  <si>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</si>
  <si>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</si>
  <si>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</si>
  <si>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</si>
  <si>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</si>
  <si>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</si>
  <si>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</si>
  <si>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</si>
  <si>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</si>
  <si>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</si>
  <si>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</si>
  <si>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</si>
  <si>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</si>
  <si>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</si>
  <si>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</si>
  <si>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</si>
  <si>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</si>
  <si>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</si>
  <si>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</si>
  <si>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</si>
  <si>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</si>
  <si>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</si>
  <si>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</si>
  <si>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</si>
  <si>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</si>
  <si>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</si>
  <si>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</si>
  <si>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</si>
  <si>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</si>
  <si>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</si>
  <si>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</si>
  <si>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</si>
  <si>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</si>
  <si>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</si>
  <si>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</si>
  <si>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</si>
  <si>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</si>
  <si>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</si>
  <si>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</si>
  <si>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</si>
  <si>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</si>
  <si>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</si>
  <si>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</si>
  <si>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</si>
  <si>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</si>
  <si>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</si>
  <si>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</si>
  <si>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</si>
  <si>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</si>
  <si>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</si>
  <si>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</si>
  <si>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</si>
  <si>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</si>
  <si>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</si>
  <si>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</si>
  <si>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</si>
  <si>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</si>
  <si>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</si>
  <si>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</si>
  <si>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</si>
  <si>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</si>
  <si>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</si>
  <si>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</si>
  <si>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</si>
  <si>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</si>
  <si>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</si>
  <si>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</si>
  <si>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</si>
  <si>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</si>
  <si>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</si>
  <si>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</si>
  <si>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</si>
  <si>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</si>
  <si>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</si>
  <si>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</si>
  <si>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</si>
  <si>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</si>
  <si>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</si>
  <si>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</si>
  <si>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</si>
  <si>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</si>
  <si>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</si>
  <si>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</si>
  <si>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</si>
  <si>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</si>
  <si>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</si>
  <si>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</si>
  <si>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</si>
  <si>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</si>
  <si>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</si>
  <si>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</si>
  <si>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</si>
  <si>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</si>
  <si>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</si>
  <si>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</si>
  <si>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</si>
  <si>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</si>
  <si>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</si>
  <si>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</si>
  <si>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</si>
  <si>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</si>
  <si>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</si>
  <si>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</si>
  <si>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</si>
  <si>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</si>
  <si>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</si>
  <si>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</si>
  <si>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</si>
  <si>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</si>
  <si>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</si>
  <si>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</si>
  <si>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</si>
  <si>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</si>
  <si>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</si>
  <si>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</si>
  <si>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</si>
  <si>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</si>
  <si>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</si>
  <si>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</si>
  <si>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</si>
  <si>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</si>
  <si>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</si>
  <si>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</si>
  <si>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</si>
  <si>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</si>
  <si>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</si>
  <si>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</si>
  <si>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</si>
  <si>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</si>
  <si>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</si>
  <si>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</si>
  <si>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</si>
  <si>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</si>
  <si>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</si>
  <si>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</si>
  <si>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</si>
  <si>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</si>
  <si>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</si>
  <si>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</si>
  <si>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</si>
  <si>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</si>
  <si>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</si>
  <si>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</si>
  <si>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</si>
  <si>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</si>
  <si>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</si>
  <si>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</si>
  <si>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</si>
  <si>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</si>
  <si>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</si>
  <si>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</si>
  <si>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</si>
  <si>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</si>
  <si>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</si>
  <si>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</si>
  <si>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</si>
  <si>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</si>
  <si>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</si>
  <si>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</si>
  <si>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</si>
  <si>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</si>
  <si>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</si>
  <si>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</si>
  <si>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</si>
  <si>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</si>
  <si>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</si>
  <si>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</si>
  <si>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</si>
  <si>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</si>
  <si>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</si>
  <si>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</si>
  <si>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</si>
  <si>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</si>
  <si>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</si>
  <si>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</si>
  <si>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</si>
  <si>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</si>
  <si>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</si>
  <si>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</si>
  <si>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</si>
  <si>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</si>
  <si>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</si>
  <si>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</si>
  <si>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</si>
  <si>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</si>
  <si>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</si>
  <si>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</si>
  <si>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</si>
  <si>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</si>
  <si>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</si>
  <si>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</si>
  <si>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</si>
  <si>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</si>
  <si>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</si>
  <si>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</si>
  <si>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</si>
  <si>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</si>
  <si>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</si>
  <si>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</si>
  <si>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</si>
  <si>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</si>
  <si>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</si>
  <si>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</si>
  <si>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</si>
  <si>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</si>
  <si>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</si>
  <si>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</si>
  <si>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</si>
  <si>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</si>
  <si>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</si>
  <si>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</si>
  <si>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</si>
  <si>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</si>
  <si>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</si>
  <si>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</si>
  <si>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</si>
  <si>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</si>
  <si>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</si>
  <si>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</si>
  <si>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</si>
  <si>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</si>
  <si>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</si>
  <si>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</si>
  <si>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</si>
  <si>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</si>
  <si>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</si>
  <si>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</si>
  <si>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</si>
  <si>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</si>
  <si>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</si>
  <si>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</si>
  <si>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</si>
  <si>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</si>
  <si>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</si>
  <si>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</si>
  <si>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</si>
  <si>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</si>
  <si>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</si>
  <si>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</si>
  <si>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</si>
  <si>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</si>
  <si>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</si>
  <si>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</si>
  <si>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</si>
  <si>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</si>
  <si>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</si>
  <si>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</si>
  <si>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</si>
  <si>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</si>
  <si>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</si>
  <si>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</si>
  <si>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</si>
  <si>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</si>
  <si>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</si>
  <si>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</si>
  <si>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</si>
  <si>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</si>
  <si>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</si>
  <si>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</si>
  <si>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</si>
  <si>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</si>
  <si>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</si>
  <si>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</si>
  <si>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</si>
  <si>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</si>
  <si>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</si>
  <si>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</si>
  <si>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</si>
  <si>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</si>
  <si>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</si>
  <si>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</si>
  <si>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</si>
  <si>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</si>
  <si>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</si>
  <si>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</si>
  <si>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</si>
  <si>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</si>
  <si>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</si>
  <si>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</si>
  <si>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</si>
  <si>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</si>
  <si>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</si>
  <si>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</si>
  <si>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</si>
  <si>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</si>
  <si>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</si>
  <si>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</si>
  <si>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</si>
  <si>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</si>
  <si>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</si>
  <si>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</si>
  <si>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</si>
  <si>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</si>
  <si>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</si>
  <si>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</si>
  <si>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</si>
  <si>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</si>
  <si>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</si>
  <si>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</si>
  <si>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</si>
  <si>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</si>
  <si>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</si>
  <si>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</si>
  <si>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</si>
  <si>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</si>
  <si>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</si>
  <si>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</si>
  <si>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</si>
  <si>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</si>
  <si>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</si>
  <si>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</si>
  <si>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</si>
  <si>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</si>
  <si>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</si>
  <si>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</si>
  <si>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</si>
  <si>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</si>
  <si>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</si>
  <si>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</si>
  <si>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</si>
  <si>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</si>
  <si>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</si>
  <si>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</si>
  <si>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</si>
  <si>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</si>
  <si>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</si>
  <si>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</si>
  <si>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</si>
  <si>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</si>
  <si>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</si>
  <si>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</si>
  <si>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</si>
  <si>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</si>
  <si>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</si>
  <si>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</si>
  <si>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</si>
  <si>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</si>
  <si>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</si>
  <si>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</si>
  <si>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</si>
  <si>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</si>
  <si>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</si>
  <si>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</si>
  <si>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</si>
  <si>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</si>
  <si>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</si>
  <si>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</si>
  <si>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</si>
  <si>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</si>
  <si>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</si>
  <si>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</si>
  <si>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</si>
  <si>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</si>
  <si>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</si>
  <si>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</si>
  <si>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</si>
  <si>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</si>
  <si>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</si>
  <si>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</si>
  <si>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</si>
  <si>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</si>
  <si>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</si>
  <si>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</si>
  <si>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</si>
  <si>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</si>
  <si>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</si>
  <si>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</si>
  <si>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</si>
  <si>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</si>
  <si>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</si>
  <si>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</si>
  <si>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</si>
  <si>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</si>
  <si>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</si>
  <si>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</si>
  <si>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</si>
  <si>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</si>
  <si>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</si>
  <si>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</si>
  <si>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</si>
  <si>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</si>
  <si>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</si>
  <si>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</si>
  <si>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</si>
  <si>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</si>
  <si>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</si>
  <si>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</si>
  <si>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</si>
  <si>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</si>
  <si>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</si>
  <si>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</si>
  <si>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</si>
  <si>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</si>
  <si>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</si>
  <si>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</si>
  <si>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</si>
  <si>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</si>
  <si>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</si>
  <si>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</si>
  <si>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</si>
  <si>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</si>
  <si>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</si>
  <si>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</si>
  <si>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</si>
  <si>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</si>
  <si>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</si>
  <si>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</si>
  <si>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</si>
  <si>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</si>
  <si>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</si>
  <si>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</si>
  <si>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</si>
  <si>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</si>
  <si>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</si>
  <si>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</si>
  <si>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</si>
  <si>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</si>
  <si>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</si>
  <si>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</si>
  <si>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</si>
  <si>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</si>
  <si>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</si>
  <si>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</si>
  <si>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</si>
  <si>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</si>
  <si>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</si>
  <si>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</si>
  <si>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</si>
  <si>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</si>
  <si>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</si>
  <si>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</si>
  <si>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</si>
  <si>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</si>
  <si>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</si>
  <si>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</si>
  <si>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</si>
  <si>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</si>
  <si>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</si>
  <si>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</si>
  <si>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</si>
  <si>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</si>
  <si>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</si>
  <si>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</si>
  <si>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</si>
  <si>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</si>
  <si>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</si>
  <si>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</si>
  <si>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</si>
  <si>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</si>
  <si>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</si>
  <si>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</si>
  <si>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</si>
  <si>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</si>
  <si>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</si>
  <si>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</si>
  <si>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</si>
  <si>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</si>
  <si>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</si>
  <si>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</si>
  <si>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</si>
  <si>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</si>
  <si>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</si>
  <si>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</si>
  <si>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</si>
  <si>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</si>
  <si>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</si>
  <si>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</si>
  <si>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</si>
  <si>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</si>
  <si>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</si>
  <si>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</si>
  <si>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</si>
  <si>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</si>
  <si>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</si>
  <si>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</si>
  <si>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</si>
  <si>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</si>
  <si>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</si>
  <si>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</si>
  <si>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</si>
  <si>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</si>
  <si>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</si>
  <si>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</si>
  <si>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</si>
  <si>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</si>
  <si>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</si>
  <si>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</si>
  <si>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</si>
  <si>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</si>
  <si>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</si>
  <si>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</si>
  <si>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</si>
  <si>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</si>
  <si>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</si>
  <si>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</si>
  <si>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</si>
  <si>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</si>
  <si>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</si>
  <si>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</si>
  <si>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</si>
  <si>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</si>
  <si>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</si>
  <si>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</si>
  <si>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</si>
  <si>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</si>
  <si>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</si>
  <si>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</si>
  <si>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</si>
  <si>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</si>
  <si>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</si>
  <si>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</si>
  <si>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</si>
  <si>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</si>
  <si>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</si>
  <si>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</si>
  <si>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</si>
  <si>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</si>
  <si>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</si>
  <si>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</si>
  <si>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</si>
  <si>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</si>
  <si>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</si>
  <si>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</si>
  <si>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</si>
  <si>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</si>
  <si>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</si>
  <si>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</si>
  <si>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</si>
  <si>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</si>
  <si>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</si>
  <si>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</si>
  <si>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</si>
  <si>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</si>
  <si>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</si>
  <si>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</si>
  <si>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</si>
  <si>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</si>
  <si>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</si>
  <si>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</si>
  <si>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</si>
  <si>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</si>
  <si>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</si>
  <si>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</si>
  <si>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</si>
  <si>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</si>
  <si>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</si>
  <si>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</si>
  <si>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</si>
  <si>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</si>
  <si>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</si>
  <si>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</si>
  <si>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</si>
  <si>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</si>
  <si>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</si>
  <si>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</si>
  <si>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</si>
  <si>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</si>
  <si>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</si>
  <si>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</si>
  <si>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</si>
  <si>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</si>
  <si>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</si>
  <si>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</si>
  <si>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</si>
  <si>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</si>
  <si>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</si>
  <si>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</si>
  <si>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</si>
  <si>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</si>
  <si>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</si>
  <si>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</si>
  <si>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</si>
  <si>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</si>
  <si>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</si>
  <si>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</si>
  <si>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</si>
  <si>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</si>
  <si>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</si>
  <si>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</si>
  <si>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</si>
  <si>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</si>
  <si>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</si>
  <si>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</si>
  <si>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</si>
  <si>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</si>
  <si>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</si>
  <si>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</si>
  <si>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</si>
  <si>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</si>
  <si>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</si>
  <si>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</si>
  <si>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</si>
  <si>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</si>
  <si>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</si>
  <si>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</si>
  <si>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</si>
  <si>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</si>
  <si>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</si>
  <si>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</si>
  <si>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</si>
  <si>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</si>
  <si>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</si>
  <si>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</si>
  <si>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</si>
  <si>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</si>
  <si>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</si>
  <si>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</si>
  <si>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</si>
  <si>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</si>
  <si>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</si>
  <si>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</si>
  <si>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</si>
  <si>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</si>
  <si>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</si>
  <si>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</si>
  <si>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</si>
  <si>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</si>
  <si>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</si>
  <si>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</si>
  <si>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</si>
  <si>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</si>
  <si>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</si>
  <si>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</si>
  <si>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</si>
  <si>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</si>
  <si>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</si>
  <si>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</si>
  <si>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</si>
  <si>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</si>
  <si>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</si>
  <si>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</si>
  <si>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</si>
  <si>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</si>
  <si>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</si>
  <si>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</si>
  <si>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</si>
  <si>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</si>
  <si>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</si>
  <si>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</si>
  <si>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</si>
  <si>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</si>
  <si>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</si>
  <si>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</si>
  <si>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</si>
  <si>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</si>
  <si>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</si>
  <si>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</si>
  <si>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</si>
  <si>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</si>
  <si>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</si>
  <si>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</si>
  <si>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</si>
  <si>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</si>
  <si>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</si>
  <si>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</si>
  <si>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</si>
  <si>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</si>
  <si>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</si>
  <si>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</si>
  <si>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</si>
  <si>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</si>
  <si>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</si>
  <si>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</si>
  <si>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</si>
  <si>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</si>
  <si>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</si>
  <si>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</si>
  <si>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</si>
  <si>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</si>
  <si>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</si>
  <si>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</si>
  <si>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</si>
  <si>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</si>
  <si>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</si>
  <si>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</si>
  <si>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</si>
  <si>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</si>
  <si>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</si>
  <si>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</si>
  <si>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</si>
  <si>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</si>
  <si>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</si>
  <si>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</si>
  <si>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</si>
  <si>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</si>
  <si>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</si>
  <si>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</si>
  <si>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</si>
  <si>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</si>
  <si>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</si>
  <si>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</si>
  <si>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</si>
  <si>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</si>
  <si>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</si>
  <si>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</si>
  <si>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</si>
  <si>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</si>
  <si>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</si>
  <si>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</si>
  <si>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</si>
  <si>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</si>
  <si>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</si>
  <si>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</si>
  <si>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</si>
  <si>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</si>
  <si>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</si>
  <si>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</si>
  <si>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</si>
  <si>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</si>
  <si>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</si>
  <si>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</si>
  <si>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</si>
  <si>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</si>
  <si>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</si>
  <si>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</si>
  <si>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</si>
  <si>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</si>
  <si>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</si>
  <si>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</si>
  <si>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</si>
  <si>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</si>
  <si>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</si>
  <si>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</si>
  <si>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</si>
  <si>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</si>
  <si>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</si>
  <si>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</si>
  <si>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</si>
  <si>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</si>
  <si>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</si>
  <si>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</si>
  <si>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</si>
  <si>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</si>
  <si>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</si>
  <si>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</si>
  <si>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</si>
  <si>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</si>
  <si>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</si>
  <si>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</si>
  <si>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</si>
  <si>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</si>
  <si>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</si>
  <si>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</si>
  <si>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</si>
  <si>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</si>
  <si>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</si>
  <si>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</si>
  <si>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</si>
  <si>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</si>
  <si>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</si>
  <si>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</si>
  <si>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</si>
  <si>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</si>
  <si>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</si>
  <si>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</si>
  <si>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</si>
  <si>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</si>
  <si>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</si>
  <si>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</si>
  <si>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</si>
  <si>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</si>
  <si>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</si>
  <si>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</si>
  <si>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</si>
  <si>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</si>
  <si>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</si>
  <si>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</si>
  <si>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</si>
  <si>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</si>
  <si>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</si>
  <si>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</si>
  <si>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</si>
  <si>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</si>
  <si>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</si>
  <si>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</si>
  <si>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</si>
  <si>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</si>
  <si>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</si>
  <si>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</si>
  <si>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</si>
  <si>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</si>
  <si>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</si>
  <si>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</si>
  <si>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</si>
  <si>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</si>
  <si>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</si>
  <si>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</si>
  <si>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</si>
  <si>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</si>
  <si>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</si>
  <si>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</si>
  <si>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</si>
  <si>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</si>
  <si>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</si>
  <si>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</si>
  <si>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</si>
  <si>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</si>
  <si>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</si>
  <si>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</si>
  <si>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</si>
  <si>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</si>
  <si>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</si>
  <si>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</si>
  <si>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</si>
  <si>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</si>
  <si>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</si>
  <si>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</si>
  <si>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</si>
  <si>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</si>
  <si>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</si>
  <si>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</si>
  <si>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</si>
  <si>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</si>
  <si>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</si>
  <si>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</si>
  <si>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</si>
  <si>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</si>
  <si>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</si>
  <si>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</si>
  <si>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</si>
  <si>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</si>
  <si>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</si>
  <si>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</si>
  <si>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</si>
  <si>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</si>
  <si>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</si>
  <si>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</si>
  <si>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</si>
  <si>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</si>
  <si>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</si>
  <si>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</si>
  <si>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</si>
  <si>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</si>
  <si>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</si>
  <si>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</si>
  <si>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</si>
  <si>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</si>
  <si>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</si>
  <si>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</si>
  <si>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</si>
  <si>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</si>
  <si>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</si>
  <si>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</si>
  <si>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</si>
  <si>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</si>
  <si>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</si>
  <si>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</si>
  <si>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</si>
  <si>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</si>
  <si>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</si>
  <si>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</si>
  <si>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</si>
  <si>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</si>
  <si>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</si>
  <si>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</si>
  <si>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</si>
  <si>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</si>
  <si>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</si>
  <si>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</si>
  <si>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</si>
  <si>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</si>
  <si>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</si>
  <si>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</si>
  <si>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</si>
  <si>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</si>
  <si>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</si>
  <si>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</si>
  <si>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</si>
  <si>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</si>
  <si>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</si>
  <si>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</si>
  <si>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</si>
  <si>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</si>
  <si>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</si>
  <si>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</si>
  <si>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</si>
  <si>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</si>
  <si>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</si>
  <si>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</si>
  <si>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</si>
  <si>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</si>
  <si>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</si>
  <si>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</si>
  <si>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</si>
  <si>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</si>
  <si>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</si>
  <si>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</si>
  <si>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</si>
  <si>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</si>
  <si>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</si>
  <si>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</si>
  <si>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</si>
  <si>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</si>
  <si>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</si>
  <si>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</si>
  <si>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</si>
  <si>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</si>
  <si>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</si>
  <si>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</si>
  <si>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</si>
  <si>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</si>
  <si>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</si>
  <si>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</si>
  <si>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</si>
  <si>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</si>
  <si>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</si>
  <si>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</si>
  <si>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</si>
  <si>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</si>
  <si>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</si>
  <si>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</si>
  <si>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</si>
  <si>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</si>
  <si>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</si>
  <si>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</si>
  <si>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</si>
  <si>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</si>
  <si>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</si>
  <si>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</si>
  <si>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</si>
  <si>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</si>
  <si>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</si>
  <si>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</si>
  <si>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</si>
  <si>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</si>
  <si>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</si>
  <si>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</si>
  <si>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</si>
  <si>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</si>
  <si>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</si>
  <si>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</si>
  <si>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</si>
  <si>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</si>
  <si>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</si>
  <si>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</si>
  <si>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</si>
  <si>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</si>
  <si>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</si>
  <si>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</si>
  <si>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</si>
  <si>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</si>
  <si>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</si>
  <si>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</si>
  <si>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</si>
  <si>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</si>
  <si>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</si>
  <si>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</si>
  <si>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</si>
  <si>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</si>
  <si>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</si>
  <si>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</si>
  <si>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</si>
  <si>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</si>
  <si>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</si>
  <si>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</si>
  <si>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</si>
  <si>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</si>
  <si>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</si>
  <si>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</si>
  <si>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</si>
  <si>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</si>
  <si>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</si>
  <si>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</si>
  <si>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</si>
  <si>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</si>
  <si>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</si>
  <si>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</si>
  <si>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</si>
  <si>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</si>
  <si>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</si>
  <si>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</si>
  <si>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</si>
  <si>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</si>
  <si>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</si>
  <si>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</si>
  <si>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</si>
  <si>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</si>
  <si>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</si>
  <si>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</si>
  <si>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</si>
  <si>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</si>
  <si>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</si>
  <si>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</si>
  <si>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</si>
  <si>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</si>
  <si>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</si>
  <si>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</si>
  <si>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</si>
  <si>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</si>
  <si>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</si>
  <si>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</si>
  <si>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</si>
  <si>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</si>
  <si>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</si>
  <si>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</si>
  <si>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</si>
  <si>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</si>
  <si>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</si>
  <si>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</si>
  <si>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</si>
  <si>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</si>
  <si>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</si>
  <si>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</si>
  <si>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</si>
  <si>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</si>
  <si>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</si>
  <si>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</si>
  <si>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</si>
  <si>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</si>
  <si>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</si>
  <si>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</si>
  <si>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</si>
  <si>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</si>
  <si>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</si>
  <si>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</si>
  <si>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</si>
  <si>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</si>
  <si>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</si>
  <si>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</si>
  <si>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</si>
  <si>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</si>
  <si>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</si>
  <si>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</si>
  <si>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</si>
  <si>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</si>
  <si>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</si>
  <si>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</si>
  <si>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</si>
  <si>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</si>
  <si>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</si>
  <si>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</si>
  <si>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</si>
  <si>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</si>
  <si>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</si>
  <si>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</si>
  <si>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</si>
  <si>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</si>
  <si>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</si>
  <si>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</si>
  <si>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</si>
  <si>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</si>
  <si>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</si>
  <si>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</si>
  <si>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</si>
  <si>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</si>
  <si>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</si>
  <si>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</si>
  <si>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</si>
  <si>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</si>
  <si>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</si>
  <si>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</si>
  <si>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</si>
  <si>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</si>
  <si>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</si>
  <si>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</si>
  <si>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</si>
  <si>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</si>
  <si>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</si>
  <si>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</si>
  <si>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</si>
  <si>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</si>
  <si>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</si>
  <si>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</si>
  <si>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</si>
  <si>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</si>
  <si>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</si>
  <si>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</si>
  <si>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</si>
  <si>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</si>
  <si>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</si>
  <si>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</si>
  <si>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</si>
  <si>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</si>
  <si>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</si>
  <si>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</si>
  <si>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</si>
  <si>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</si>
  <si>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</si>
  <si>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</si>
  <si>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</si>
  <si>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</si>
  <si>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</si>
  <si>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</si>
  <si>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</si>
  <si>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</si>
  <si>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</si>
  <si>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</si>
  <si>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</si>
  <si>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</si>
  <si>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</si>
  <si>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</si>
  <si>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</si>
  <si>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</si>
  <si>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</si>
  <si>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</si>
  <si>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</si>
  <si>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</si>
  <si>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</si>
  <si>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</si>
  <si>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</si>
  <si>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</si>
  <si>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</si>
  <si>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</si>
  <si>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</si>
  <si>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</si>
  <si>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</si>
  <si>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</si>
  <si>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</si>
  <si>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</si>
  <si>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</si>
  <si>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</si>
  <si>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</si>
  <si>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</si>
  <si>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</si>
  <si>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</si>
  <si>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</si>
  <si>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</si>
  <si>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</si>
  <si>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</si>
  <si>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</si>
  <si>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</si>
  <si>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</si>
  <si>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</si>
  <si>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</si>
  <si>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</si>
  <si>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</si>
  <si>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</si>
  <si>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</si>
  <si>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</si>
  <si>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</si>
  <si>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</si>
  <si>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</si>
  <si>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</si>
  <si>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</si>
  <si>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</si>
  <si>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</si>
  <si>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</si>
  <si>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</si>
  <si>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</si>
  <si>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</si>
  <si>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</si>
  <si>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</si>
  <si>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</si>
  <si>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</si>
  <si>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</si>
  <si>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</si>
  <si>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</si>
  <si>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</si>
  <si>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</si>
  <si>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</si>
  <si>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</si>
  <si>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</si>
  <si>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</si>
  <si>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</si>
  <si>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</si>
  <si>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</si>
  <si>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</si>
  <si>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</si>
  <si>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</si>
  <si>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</si>
  <si>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</si>
  <si>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</si>
  <si>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</si>
  <si>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</si>
  <si>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</si>
  <si>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</si>
  <si>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</si>
  <si>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</si>
  <si>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</si>
  <si>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</si>
  <si>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</si>
  <si>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</si>
  <si>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</si>
  <si>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</si>
  <si>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</si>
  <si>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</si>
  <si>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</si>
  <si>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</si>
  <si>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</si>
  <si>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</si>
  <si>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</si>
  <si>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</si>
  <si>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</si>
  <si>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</si>
  <si>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</si>
  <si>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</si>
  <si>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</si>
  <si>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</si>
  <si>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</si>
  <si>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</si>
  <si>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</si>
  <si>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</si>
  <si>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</si>
  <si>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</si>
  <si>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</si>
  <si>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</si>
  <si>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</si>
  <si>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</si>
  <si>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</si>
  <si>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</si>
  <si>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</si>
  <si>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</si>
  <si>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</si>
  <si>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</si>
  <si>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</si>
  <si>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</si>
  <si>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</si>
  <si>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</si>
  <si>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</si>
  <si>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</si>
  <si>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</si>
  <si>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</si>
  <si>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</si>
  <si>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</si>
  <si>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</si>
  <si>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</si>
  <si>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</si>
  <si>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</si>
  <si>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</si>
  <si>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</si>
  <si>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</si>
  <si>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</si>
  <si>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</si>
  <si>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</si>
  <si>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</si>
  <si>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</si>
  <si>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</si>
  <si>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</si>
  <si>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</si>
  <si>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</si>
  <si>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</si>
  <si>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</si>
  <si>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</si>
  <si>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</si>
  <si>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</si>
  <si>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</si>
  <si>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</si>
  <si>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</si>
  <si>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</si>
  <si>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</si>
  <si>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</si>
  <si>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</si>
  <si>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</si>
  <si>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</si>
  <si>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</si>
  <si>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</si>
  <si>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</si>
  <si>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</si>
  <si>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</si>
  <si>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</si>
  <si>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</si>
  <si>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</si>
  <si>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</si>
  <si>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</si>
  <si>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</si>
  <si>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</si>
  <si>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</si>
  <si>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</si>
  <si>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</si>
  <si>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</si>
  <si>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</si>
  <si>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</si>
  <si>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</si>
  <si>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</si>
  <si>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</si>
  <si>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</si>
  <si>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</si>
  <si>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</si>
  <si>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</si>
  <si>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</si>
  <si>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</si>
  <si>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</si>
  <si>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</si>
  <si>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</si>
  <si>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</si>
  <si>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</si>
  <si>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</si>
  <si>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</si>
  <si>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</si>
  <si>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</si>
  <si>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</si>
  <si>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</si>
  <si>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</si>
  <si>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</si>
  <si>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</si>
  <si>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</si>
  <si>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</si>
  <si>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</si>
  <si>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</si>
  <si>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</si>
  <si>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</si>
  <si>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</si>
  <si>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</si>
  <si>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</si>
  <si>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</si>
  <si>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</si>
  <si>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</si>
  <si>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</si>
  <si>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</si>
  <si>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</si>
  <si>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</si>
  <si>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</si>
  <si>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</si>
  <si>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</si>
  <si>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</si>
  <si>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</si>
  <si>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</si>
  <si>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</si>
  <si>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</si>
  <si>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</si>
  <si>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</si>
  <si>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</si>
  <si>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</si>
  <si>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</si>
  <si>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</si>
  <si>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</si>
  <si>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</si>
  <si>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</si>
  <si>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</si>
  <si>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</si>
  <si>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</si>
  <si>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</si>
  <si>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</si>
  <si>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</si>
  <si>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</si>
  <si>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</si>
  <si>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</si>
  <si>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</si>
  <si>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</si>
  <si>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</si>
  <si>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</si>
  <si>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</si>
  <si>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</si>
  <si>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</si>
  <si>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</si>
  <si>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</si>
  <si>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</si>
  <si>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</si>
  <si>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</si>
  <si>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</si>
  <si>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</si>
  <si>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</si>
  <si>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</si>
  <si>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</si>
  <si>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</si>
  <si>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</si>
  <si>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</si>
  <si>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</si>
  <si>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</si>
  <si>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</si>
  <si>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</si>
  <si>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</si>
  <si>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</si>
  <si>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</si>
  <si>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</si>
  <si>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</si>
  <si>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</si>
  <si>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</si>
  <si>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</si>
  <si>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</si>
  <si>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</si>
  <si>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</si>
  <si>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</si>
  <si>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</si>
  <si>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</si>
  <si>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</si>
  <si>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</si>
  <si>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</si>
  <si>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</si>
  <si>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</si>
  <si>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</si>
  <si>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</si>
  <si>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</si>
  <si>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</si>
  <si>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</si>
  <si>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</si>
  <si>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</si>
  <si>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</si>
  <si>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</si>
  <si>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</si>
  <si>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</si>
  <si>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</si>
  <si>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</si>
  <si>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</si>
  <si>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</si>
  <si>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</si>
  <si>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</si>
  <si>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</si>
  <si>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</si>
  <si>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</si>
  <si>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</si>
  <si>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</si>
  <si>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</si>
  <si>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</si>
  <si>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</si>
  <si>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</si>
  <si>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</si>
  <si>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</si>
  <si>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</si>
  <si>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</si>
  <si>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</si>
  <si>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</si>
  <si>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</si>
  <si>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</si>
  <si>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</si>
  <si>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</si>
  <si>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</si>
  <si>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</si>
  <si>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</si>
  <si>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</si>
  <si>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</si>
  <si>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</si>
  <si>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</si>
  <si>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</si>
  <si>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</si>
  <si>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</si>
  <si>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</si>
  <si>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</si>
  <si>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</si>
  <si>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</si>
  <si>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</si>
  <si>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</si>
  <si>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</si>
  <si>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</si>
  <si>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</si>
  <si>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</si>
  <si>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</si>
  <si>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</si>
  <si>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</si>
  <si>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</si>
  <si>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</si>
  <si>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</si>
  <si>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</si>
  <si>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</si>
  <si>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</si>
  <si>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</si>
  <si>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</si>
  <si>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</si>
  <si>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</si>
  <si>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</si>
  <si>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</si>
  <si>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</si>
  <si>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</si>
  <si>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</si>
  <si>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</si>
  <si>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</si>
  <si>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</si>
  <si>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</si>
  <si>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</si>
  <si>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</si>
  <si>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</si>
  <si>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</si>
  <si>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</si>
  <si>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</si>
  <si>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</si>
  <si>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</si>
  <si>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</si>
  <si>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</si>
  <si>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</si>
  <si>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</si>
  <si>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</si>
  <si>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</si>
  <si>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</si>
  <si>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</si>
  <si>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</si>
  <si>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</si>
  <si>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</si>
  <si>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</si>
  <si>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</si>
  <si>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</si>
  <si>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</si>
  <si>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</si>
  <si>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</si>
  <si>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</si>
  <si>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</si>
  <si>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</si>
  <si>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</si>
  <si>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</si>
  <si>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</si>
  <si>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</si>
  <si>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</si>
  <si>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</si>
  <si>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</si>
  <si>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</si>
  <si>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</si>
  <si>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</si>
  <si>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</si>
  <si>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</si>
  <si>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</si>
  <si>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</si>
  <si>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</si>
  <si>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</si>
  <si>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</si>
  <si>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</si>
  <si>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</si>
  <si>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</si>
  <si>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</si>
  <si>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</si>
  <si>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</si>
  <si>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</si>
  <si>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</si>
  <si>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</si>
  <si>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</si>
  <si>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</si>
  <si>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</si>
  <si>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</si>
  <si>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</si>
  <si>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</si>
  <si>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</si>
  <si>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</si>
  <si>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</si>
  <si>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</si>
  <si>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</si>
  <si>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</si>
  <si>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</si>
  <si>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</si>
  <si>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</si>
  <si>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</si>
  <si>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</si>
  <si>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</si>
  <si>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</si>
  <si>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</si>
  <si>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</si>
  <si>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</si>
  <si>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</si>
  <si>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</si>
  <si>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</si>
  <si>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</si>
  <si>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</si>
  <si>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</si>
  <si>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</si>
  <si>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</si>
  <si>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</si>
  <si>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</si>
  <si>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</si>
  <si>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</si>
  <si>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</si>
  <si>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</si>
  <si>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</si>
  <si>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</si>
  <si>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</si>
  <si>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</si>
  <si>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</si>
  <si>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</si>
  <si>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</si>
  <si>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</si>
  <si>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</si>
  <si>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</si>
  <si>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</si>
  <si>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</si>
  <si>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</si>
  <si>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</si>
  <si>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</si>
  <si>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</si>
  <si>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</si>
  <si>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</si>
  <si>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</si>
  <si>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</si>
  <si>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</si>
  <si>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</si>
  <si>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</si>
  <si>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</si>
  <si>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</si>
  <si>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</si>
  <si>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</si>
  <si>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</si>
  <si>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</si>
  <si>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</si>
  <si>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</si>
  <si>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</si>
  <si>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</si>
  <si>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</si>
  <si>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</si>
  <si>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</si>
  <si>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</si>
  <si>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</si>
  <si>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</si>
  <si>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</si>
  <si>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</si>
  <si>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</si>
  <si>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</si>
  <si>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</si>
  <si>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</si>
  <si>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</si>
  <si>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</si>
  <si>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</si>
  <si>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</si>
  <si>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</si>
  <si>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</si>
  <si>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</si>
  <si>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</si>
  <si>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</si>
  <si>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</si>
  <si>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</si>
  <si>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</si>
  <si>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</si>
  <si>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</si>
  <si>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</si>
  <si>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</si>
  <si>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</si>
  <si>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</si>
  <si>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</si>
  <si>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</si>
  <si>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</si>
  <si>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</si>
  <si>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</si>
  <si>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</si>
  <si>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</si>
  <si>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</si>
  <si>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</si>
  <si>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</si>
  <si>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</si>
  <si>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</si>
  <si>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</si>
  <si>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</si>
  <si>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</si>
  <si>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</si>
  <si>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</si>
  <si>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</si>
  <si>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</si>
  <si>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</si>
  <si>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</si>
  <si>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</si>
  <si>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</si>
  <si>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</si>
  <si>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</si>
  <si>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</si>
  <si>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</si>
  <si>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</si>
  <si>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</si>
  <si>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</si>
  <si>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</si>
  <si>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</si>
  <si>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</si>
  <si>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</si>
  <si>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</si>
  <si>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</si>
  <si>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</si>
  <si>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</si>
  <si>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</si>
  <si>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</si>
  <si>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</si>
  <si>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</si>
  <si>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</si>
  <si>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</si>
  <si>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</si>
  <si>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</si>
  <si>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</si>
  <si>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</si>
  <si>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</si>
  <si>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</si>
  <si>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</si>
  <si>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</si>
  <si>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</si>
  <si>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</si>
  <si>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</si>
  <si>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</si>
  <si>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</si>
  <si>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</si>
  <si>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</si>
  <si>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</si>
  <si>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</si>
  <si>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</si>
  <si>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</si>
  <si>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</si>
  <si>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</si>
  <si>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</si>
  <si>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</si>
  <si>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</si>
  <si>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</si>
  <si>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</si>
  <si>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</si>
  <si>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</si>
  <si>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</si>
  <si>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</si>
  <si>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</si>
  <si>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</si>
  <si>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</si>
  <si>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</si>
  <si>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</si>
  <si>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</si>
  <si>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</si>
  <si>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</si>
  <si>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</si>
  <si>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</si>
  <si>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</si>
  <si>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</si>
  <si>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</si>
  <si>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</si>
  <si>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</si>
  <si>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</si>
  <si>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</si>
  <si>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</si>
  <si>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</si>
  <si>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</si>
  <si>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</si>
  <si>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</si>
  <si>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</si>
  <si>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</si>
  <si>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</si>
  <si>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</si>
  <si>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</si>
  <si>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</si>
  <si>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</si>
  <si>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</si>
  <si>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</si>
  <si>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</si>
  <si>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</si>
  <si>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</si>
  <si>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</si>
  <si>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</si>
  <si>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</si>
  <si>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</si>
  <si>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</si>
  <si>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</si>
  <si>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</si>
  <si>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</si>
  <si>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</si>
  <si>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</si>
  <si>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</si>
  <si>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</si>
  <si>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</si>
  <si>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</si>
  <si>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</si>
  <si>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</si>
  <si>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</si>
  <si>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</si>
  <si>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</si>
  <si>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</si>
  <si>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</si>
  <si>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</si>
  <si>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</si>
  <si>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</si>
  <si>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</si>
  <si>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</si>
  <si>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</si>
  <si>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</si>
  <si>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</si>
  <si>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</si>
  <si>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</si>
  <si>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</si>
  <si>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</si>
  <si>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</si>
  <si>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</si>
  <si>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</si>
  <si>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</si>
  <si>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</si>
  <si>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</si>
  <si>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</si>
  <si>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</si>
  <si>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</si>
  <si>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</si>
  <si>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</si>
  <si>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</si>
  <si>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</si>
  <si>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</si>
  <si>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</si>
  <si>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</si>
  <si>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</si>
  <si>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</si>
  <si>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</si>
  <si>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</si>
  <si>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</si>
  <si>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</si>
  <si>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</si>
  <si>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</si>
  <si>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</si>
  <si>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</si>
  <si>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</si>
  <si>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</si>
  <si>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</si>
  <si>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</si>
  <si>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</si>
  <si>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</si>
  <si>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</si>
  <si>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</si>
  <si>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</si>
  <si>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</si>
  <si>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</si>
  <si>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</si>
  <si>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</si>
  <si>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</si>
  <si>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</si>
  <si>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</si>
  <si>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</si>
  <si>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</si>
  <si>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</si>
  <si>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</si>
  <si>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</si>
  <si>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</si>
  <si>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</si>
  <si>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</si>
  <si>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</si>
  <si>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</si>
  <si>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</si>
  <si>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</si>
  <si>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</si>
  <si>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</si>
  <si>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</si>
  <si>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</si>
  <si>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</si>
  <si>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</si>
  <si>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</si>
  <si>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</si>
  <si>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</si>
  <si>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</si>
  <si>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</si>
  <si>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</si>
  <si>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</si>
  <si>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</si>
  <si>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</si>
  <si>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</si>
  <si>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</si>
  <si>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</si>
  <si>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</si>
  <si>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</si>
  <si>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</si>
  <si>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</si>
  <si>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</si>
  <si>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</si>
  <si>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</si>
  <si>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</si>
  <si>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</si>
  <si>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</si>
  <si>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</si>
  <si>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</si>
  <si>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</si>
  <si>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</si>
  <si>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</si>
  <si>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</si>
  <si>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</si>
  <si>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</si>
  <si>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</si>
  <si>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</si>
  <si>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</si>
  <si>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</si>
  <si>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</si>
  <si>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</si>
  <si>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</si>
  <si>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</si>
  <si>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</si>
  <si>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</si>
  <si>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</si>
  <si>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</si>
  <si>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</si>
  <si>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</si>
  <si>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</si>
  <si>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</si>
  <si>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</si>
  <si>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</si>
  <si>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</si>
  <si>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</si>
  <si>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</si>
  <si>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</si>
  <si>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</si>
  <si>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</si>
  <si>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</si>
  <si>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</si>
  <si>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</si>
  <si>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</si>
  <si>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</si>
  <si>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</si>
  <si>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</si>
  <si>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</si>
  <si>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</si>
  <si>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</si>
  <si>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</si>
  <si>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</si>
  <si>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</si>
  <si>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</si>
  <si>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</si>
  <si>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</si>
  <si>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</si>
  <si>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</si>
  <si>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</si>
  <si>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</si>
  <si>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</si>
  <si>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</si>
  <si>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</si>
  <si>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</si>
  <si>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</si>
  <si>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</si>
  <si>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</si>
  <si>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</si>
  <si>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</si>
  <si>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</si>
  <si>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</si>
  <si>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</si>
  <si>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</si>
  <si>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</si>
  <si>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</si>
  <si>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</si>
  <si>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</si>
  <si>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</si>
  <si>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</si>
  <si>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</si>
  <si>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</si>
  <si>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</si>
  <si>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</si>
  <si>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</si>
  <si>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</si>
  <si>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</si>
  <si>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</si>
  <si>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</si>
  <si>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</si>
  <si>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</si>
  <si>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</si>
  <si>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</si>
  <si>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</si>
  <si>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</si>
  <si>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</si>
  <si>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</si>
  <si>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</si>
  <si>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</si>
  <si>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</si>
  <si>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</si>
  <si>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</si>
  <si>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</si>
  <si>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</si>
  <si>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</si>
  <si>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</si>
  <si>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</si>
  <si>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</si>
  <si>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</si>
  <si>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</si>
  <si>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</si>
  <si>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</si>
  <si>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</si>
  <si>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</si>
  <si>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</si>
  <si>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</si>
  <si>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</si>
  <si>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</si>
  <si>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</si>
  <si>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</si>
  <si>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</si>
  <si>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</si>
  <si>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</si>
  <si>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</si>
  <si>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</si>
  <si>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</si>
  <si>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</si>
  <si>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</si>
  <si>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</si>
  <si>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</si>
  <si>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</si>
  <si>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</si>
  <si>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</si>
  <si>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</si>
  <si>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</si>
  <si>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</si>
  <si>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</si>
  <si>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</si>
  <si>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</si>
  <si>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</si>
  <si>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</si>
  <si>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</si>
  <si>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</si>
  <si>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</si>
  <si>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</si>
  <si>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</si>
  <si>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</si>
  <si>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</si>
  <si>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</si>
  <si>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</si>
  <si>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</si>
  <si>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</si>
  <si>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</si>
  <si>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</si>
  <si>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</si>
  <si>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</si>
  <si>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</si>
  <si>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</si>
  <si>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</si>
  <si>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</si>
  <si>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</si>
  <si>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</si>
  <si>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</si>
  <si>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</si>
  <si>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</si>
  <si>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</si>
  <si>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</si>
  <si>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</si>
  <si>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</si>
  <si>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</si>
  <si>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</si>
  <si>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</si>
  <si>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</si>
  <si>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</si>
  <si>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</si>
  <si>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</si>
  <si>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</si>
  <si>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</si>
  <si>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</si>
  <si>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</si>
  <si>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</si>
  <si>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</si>
  <si>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</si>
  <si>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</si>
  <si>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</si>
  <si>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</si>
  <si>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</si>
  <si>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</si>
  <si>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</si>
  <si>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</si>
  <si>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</si>
  <si>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</si>
  <si>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</si>
  <si>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</si>
  <si>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</si>
  <si>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</si>
  <si>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</si>
  <si>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</si>
  <si>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</si>
  <si>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</si>
  <si>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</si>
  <si>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</si>
  <si>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</si>
  <si>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</si>
  <si>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</si>
  <si>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</si>
  <si>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</si>
  <si>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</si>
  <si>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</si>
  <si>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</si>
  <si>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</si>
  <si>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</si>
  <si>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</si>
  <si>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</si>
  <si>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</si>
  <si>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</si>
  <si>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</si>
  <si>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</si>
  <si>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</si>
  <si>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</si>
  <si>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</si>
  <si>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</si>
  <si>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</si>
  <si>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</si>
  <si>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</si>
  <si>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</si>
  <si>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</si>
  <si>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</si>
  <si>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</si>
  <si>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</si>
  <si>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</si>
  <si>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</si>
  <si>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</si>
  <si>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</si>
  <si>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</si>
  <si>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</si>
  <si>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</si>
  <si>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</si>
  <si>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</si>
  <si>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</si>
  <si>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</si>
  <si>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</si>
  <si>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</si>
  <si>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</si>
  <si>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</si>
  <si>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</si>
  <si>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</si>
  <si>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</si>
  <si>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</si>
  <si>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</si>
  <si>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</si>
  <si>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</si>
  <si>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</si>
  <si>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</si>
  <si>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</si>
  <si>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</si>
  <si>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</si>
  <si>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</si>
  <si>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</si>
  <si>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</si>
  <si>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</si>
  <si>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</si>
  <si>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</si>
  <si>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</si>
  <si>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</si>
  <si>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</si>
  <si>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</si>
  <si>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</si>
  <si>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</si>
  <si>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</si>
  <si>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</si>
  <si>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</si>
  <si>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</si>
  <si>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</si>
  <si>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</si>
  <si>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</si>
  <si>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</si>
  <si>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</si>
  <si>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</si>
  <si>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</si>
  <si>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</si>
  <si>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</si>
  <si>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</si>
  <si>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</si>
  <si>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</si>
  <si>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</si>
  <si>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</si>
  <si>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</si>
  <si>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</si>
  <si>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</si>
  <si>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</si>
  <si>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</si>
  <si>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</si>
  <si>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</si>
  <si>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</si>
  <si>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</si>
  <si>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</si>
  <si>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</si>
  <si>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</si>
  <si>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</si>
  <si>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</si>
  <si>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</si>
  <si>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</si>
  <si>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</si>
  <si>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</si>
  <si>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</si>
  <si>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</si>
  <si>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</si>
  <si>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</si>
  <si>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</si>
  <si>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</si>
  <si>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</si>
  <si>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</si>
  <si>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</si>
  <si>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</si>
  <si>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</si>
  <si>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</si>
  <si>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</si>
  <si>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</si>
  <si>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</si>
  <si>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</si>
  <si>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</si>
  <si>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</si>
  <si>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</si>
  <si>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</si>
  <si>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</si>
  <si>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</si>
  <si>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</si>
  <si>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</si>
  <si>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</si>
  <si>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</si>
  <si>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</si>
  <si>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</si>
  <si>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</si>
  <si>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</si>
  <si>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</si>
  <si>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</si>
  <si>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</si>
  <si>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</si>
  <si>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</si>
  <si>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</si>
  <si>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</si>
  <si>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</si>
  <si>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</si>
  <si>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</si>
  <si>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</si>
  <si>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</si>
  <si>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</si>
  <si>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</si>
  <si>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</si>
  <si>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</si>
  <si>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</si>
  <si>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</si>
  <si>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</si>
  <si>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</si>
  <si>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</si>
  <si>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</si>
  <si>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</si>
  <si>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</si>
  <si>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</si>
  <si>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</si>
  <si>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</si>
  <si>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</si>
  <si>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</si>
  <si>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</si>
  <si>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</si>
  <si>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</si>
  <si>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</si>
  <si>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</si>
  <si>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</si>
  <si>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</si>
  <si>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</si>
  <si>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</si>
  <si>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</si>
  <si>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</si>
  <si>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</si>
  <si>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</si>
  <si>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</si>
  <si>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</si>
  <si>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</si>
  <si>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</si>
  <si>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</si>
  <si>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</si>
  <si>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</si>
  <si>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</si>
  <si>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</si>
  <si>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</si>
  <si>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</si>
  <si>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</si>
  <si>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</si>
  <si>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</si>
  <si>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</si>
  <si>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</si>
  <si>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</si>
  <si>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</si>
  <si>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</si>
  <si>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</si>
  <si>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</si>
  <si>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</si>
  <si>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</si>
  <si>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</si>
  <si>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</si>
  <si>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</si>
  <si>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</si>
  <si>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</si>
  <si>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</si>
  <si>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</si>
  <si>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</si>
  <si>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</si>
  <si>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</si>
  <si>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</si>
  <si>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</si>
  <si>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</si>
  <si>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</si>
  <si>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</si>
  <si>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</si>
  <si>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</si>
  <si>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</si>
  <si>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</si>
  <si>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</si>
  <si>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</si>
  <si>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</si>
  <si>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</si>
  <si>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</si>
  <si>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</si>
  <si>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</si>
  <si>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</si>
  <si>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</si>
  <si>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</si>
  <si>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</si>
  <si>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</si>
  <si>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</si>
  <si>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</si>
  <si>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</si>
  <si>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</si>
  <si>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</si>
  <si>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</si>
  <si>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</si>
  <si>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</si>
  <si>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</si>
  <si>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</si>
  <si>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</si>
  <si>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</si>
  <si>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</si>
  <si>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</si>
  <si>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</si>
  <si>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</si>
  <si>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</si>
  <si>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</si>
  <si>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</si>
  <si>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</si>
  <si>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</si>
  <si>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</si>
  <si>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</si>
  <si>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</si>
  <si>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</si>
  <si>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</si>
  <si>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</si>
  <si>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</si>
  <si>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</si>
  <si>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</si>
  <si>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</si>
  <si>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</si>
  <si>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</si>
  <si>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</si>
  <si>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</si>
  <si>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</si>
  <si>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</si>
  <si>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</si>
  <si>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</si>
  <si>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</si>
  <si>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</si>
  <si>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</si>
  <si>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</si>
  <si>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</si>
  <si>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</si>
  <si>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</si>
  <si>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</si>
  <si>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</si>
  <si>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</si>
  <si>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</si>
  <si>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</si>
  <si>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</si>
  <si>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</si>
  <si>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</si>
  <si>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</si>
  <si>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</si>
  <si>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</si>
  <si>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</si>
  <si>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</si>
  <si>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</si>
  <si>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</si>
  <si>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</si>
  <si>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</si>
  <si>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</si>
  <si>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</si>
  <si>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</si>
  <si>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</si>
  <si>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</si>
  <si>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</si>
  <si>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</si>
  <si>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</si>
  <si>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</si>
  <si>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</si>
  <si>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</si>
  <si>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</si>
  <si>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</si>
  <si>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</si>
  <si>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</si>
  <si>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</si>
  <si>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</si>
  <si>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</si>
  <si>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</si>
  <si>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</si>
  <si>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</si>
  <si>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</si>
  <si>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</si>
  <si>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</si>
  <si>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</si>
  <si>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</si>
  <si>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</si>
  <si>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</si>
  <si>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</si>
  <si>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</si>
  <si>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</si>
  <si>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</si>
  <si>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</si>
  <si>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</si>
  <si>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</si>
  <si>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</si>
  <si>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</si>
  <si>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</si>
  <si>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</si>
  <si>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</si>
  <si>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</si>
  <si>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</si>
  <si>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</si>
  <si>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</si>
  <si>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</si>
  <si>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</si>
  <si>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</si>
  <si>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</si>
  <si>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</si>
  <si>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</si>
  <si>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</si>
  <si>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</si>
  <si>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</si>
  <si>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</si>
  <si>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</si>
  <si>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</si>
  <si>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</si>
  <si>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</si>
  <si>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</si>
  <si>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</si>
  <si>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</si>
  <si>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</si>
  <si>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</si>
  <si>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</si>
  <si>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</si>
  <si>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</si>
  <si>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</si>
  <si>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</si>
  <si>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</si>
  <si>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</si>
  <si>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</si>
  <si>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</si>
  <si>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</si>
  <si>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</si>
  <si>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</si>
  <si>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</si>
  <si>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</si>
  <si>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</si>
  <si>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</si>
  <si>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</si>
  <si>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</si>
  <si>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</si>
  <si>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</si>
  <si>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</si>
  <si>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</si>
  <si>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</si>
  <si>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</si>
  <si>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</si>
  <si>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</si>
  <si>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</si>
  <si>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</si>
  <si>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</si>
  <si>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</si>
  <si>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</si>
  <si>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</si>
  <si>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</si>
  <si>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</si>
  <si>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</si>
  <si>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</si>
  <si>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</si>
  <si>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</si>
  <si>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</si>
  <si>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</si>
  <si>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</si>
  <si>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</si>
  <si>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</si>
  <si>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</si>
  <si>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</si>
  <si>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</si>
  <si>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</si>
  <si>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</si>
  <si>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</si>
  <si>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</si>
  <si>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</si>
  <si>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</si>
  <si>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</si>
  <si>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</si>
  <si>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</si>
  <si>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</si>
  <si>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</si>
  <si>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</si>
  <si>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</si>
  <si>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</si>
  <si>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</si>
  <si>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</si>
  <si>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</si>
  <si>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</si>
  <si>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</si>
  <si>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</si>
  <si>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</si>
  <si>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</si>
  <si>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</si>
  <si>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</si>
  <si>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</si>
  <si>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</si>
  <si>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</si>
  <si>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</si>
  <si>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</si>
  <si>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</si>
  <si>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</si>
  <si>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</si>
  <si>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</si>
  <si>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</si>
  <si>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</si>
  <si>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</si>
  <si>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</si>
  <si>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</si>
  <si>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</si>
  <si>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</si>
  <si>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</si>
  <si>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</si>
  <si>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</si>
  <si>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</si>
  <si>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</si>
  <si>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</si>
  <si>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</si>
  <si>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</si>
  <si>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</si>
  <si>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</si>
  <si>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</si>
  <si>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</si>
  <si>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</si>
  <si>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</si>
  <si>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</si>
  <si>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</si>
  <si>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</si>
  <si>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</si>
  <si>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</si>
  <si>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</si>
  <si>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</si>
  <si>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</si>
  <si>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</si>
  <si>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</si>
  <si>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</si>
  <si>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</si>
  <si>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</si>
  <si>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</si>
  <si>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</si>
  <si>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</si>
  <si>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</si>
  <si>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</si>
  <si>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</si>
  <si>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</si>
  <si>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</si>
  <si>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</si>
  <si>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</si>
  <si>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</si>
  <si>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</si>
  <si>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</si>
  <si>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</si>
  <si>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</si>
  <si>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</si>
  <si>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</si>
  <si>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</si>
  <si>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</si>
  <si>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</si>
  <si>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</si>
  <si>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</si>
  <si>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</si>
  <si>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</si>
  <si>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</si>
  <si>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</si>
  <si>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</si>
  <si>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</si>
  <si>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</si>
  <si>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</si>
  <si>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</si>
  <si>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</si>
  <si>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</si>
  <si>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</si>
  <si>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</si>
  <si>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</si>
  <si>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</si>
  <si>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</si>
  <si>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</si>
  <si>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</si>
  <si>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</si>
  <si>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</si>
  <si>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</si>
  <si>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</si>
  <si>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</si>
  <si>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</si>
  <si>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</si>
  <si>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</si>
  <si>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</si>
  <si>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</si>
  <si>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</si>
  <si>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</si>
  <si>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</si>
  <si>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</si>
  <si>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</si>
  <si>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</si>
  <si>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</si>
  <si>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</si>
  <si>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</si>
  <si>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</si>
  <si>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</si>
  <si>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</si>
  <si>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</si>
  <si>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</si>
  <si>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</si>
  <si>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</si>
  <si>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</si>
  <si>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</si>
  <si>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</si>
  <si>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</si>
  <si>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</si>
  <si>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</si>
  <si>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</si>
  <si>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</si>
  <si>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</si>
  <si>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</si>
  <si>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</si>
  <si>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</si>
  <si>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</si>
  <si>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</si>
  <si>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</si>
  <si>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</si>
  <si>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</si>
  <si>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</si>
  <si>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</si>
  <si>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</si>
  <si>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</si>
  <si>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</si>
  <si>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</si>
  <si>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</si>
  <si>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</si>
  <si>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</si>
  <si>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</si>
  <si>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</si>
  <si>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</si>
  <si>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</si>
  <si>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</si>
  <si>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</si>
  <si>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</si>
  <si>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</si>
  <si>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</si>
  <si>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</si>
  <si>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</si>
  <si>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</si>
  <si>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</si>
  <si>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</si>
  <si>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</si>
  <si>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</si>
  <si>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</si>
  <si>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</si>
  <si>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</si>
  <si>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</si>
  <si>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</si>
  <si>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</si>
  <si>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</si>
  <si>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</si>
  <si>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</si>
  <si>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</si>
  <si>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</si>
  <si>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</si>
  <si>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</si>
  <si>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</si>
  <si>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</si>
  <si>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</si>
  <si>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</si>
  <si>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</si>
  <si>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</si>
  <si>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</si>
  <si>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</si>
  <si>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</si>
  <si>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</si>
  <si>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</si>
  <si>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</si>
  <si>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</si>
  <si>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</si>
  <si>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</si>
  <si>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</si>
  <si>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</si>
  <si>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</si>
  <si>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</si>
  <si>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</si>
  <si>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</si>
  <si>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</si>
  <si>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</si>
  <si>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</si>
  <si>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</si>
  <si>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</si>
  <si>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</si>
  <si>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</si>
  <si>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</si>
  <si>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</si>
  <si>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</si>
  <si>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</si>
  <si>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</si>
  <si>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</si>
  <si>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</si>
  <si>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</si>
  <si>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</si>
  <si>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</si>
  <si>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</si>
  <si>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</si>
  <si>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</si>
  <si>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</si>
  <si>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</si>
  <si>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</si>
  <si>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</si>
  <si>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</si>
  <si>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</si>
  <si>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</si>
  <si>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</si>
  <si>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</si>
  <si>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</si>
  <si>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</si>
  <si>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</si>
  <si>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</si>
  <si>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</si>
  <si>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</si>
  <si>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</si>
  <si>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</si>
  <si>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</si>
  <si>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</si>
  <si>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</si>
  <si>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</si>
  <si>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</si>
  <si>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</si>
  <si>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</si>
  <si>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</si>
  <si>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</si>
  <si>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</si>
  <si>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</si>
  <si>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</si>
  <si>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</si>
  <si>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</si>
  <si>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</si>
  <si>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</si>
  <si>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</si>
  <si>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</si>
  <si>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</si>
  <si>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</si>
  <si>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</si>
  <si>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</si>
  <si>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</si>
  <si>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</si>
  <si>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</si>
  <si>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</si>
  <si>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</si>
  <si>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</si>
  <si>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</si>
  <si>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</si>
  <si>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</si>
  <si>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</si>
  <si>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</si>
  <si>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</si>
  <si>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</si>
  <si>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</si>
  <si>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</si>
  <si>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</si>
  <si>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</si>
  <si>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</si>
  <si>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</si>
  <si>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</si>
  <si>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</si>
  <si>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</si>
  <si>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</si>
  <si>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</si>
  <si>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</si>
  <si>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</si>
  <si>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</si>
  <si>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</si>
  <si>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</si>
  <si>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</si>
  <si>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</si>
  <si>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</si>
  <si>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</si>
  <si>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</si>
  <si>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</si>
  <si>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</si>
  <si>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</si>
  <si>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</si>
  <si>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</si>
  <si>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</si>
  <si>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</si>
  <si>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</si>
  <si>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</si>
  <si>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</si>
  <si>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</si>
  <si>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</si>
  <si>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</si>
  <si>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</si>
  <si>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</si>
  <si>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</si>
  <si>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</si>
  <si>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</si>
  <si>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</si>
  <si>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</si>
  <si>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</si>
  <si>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</si>
  <si>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</si>
  <si>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</si>
  <si>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</si>
  <si>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</si>
  <si>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</si>
  <si>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</si>
  <si>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</si>
  <si>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</si>
  <si>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</si>
  <si>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</si>
  <si>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</si>
  <si>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</si>
  <si>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</si>
  <si>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</si>
  <si>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</si>
  <si>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</si>
  <si>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</si>
  <si>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</si>
  <si>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</si>
  <si>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</si>
  <si>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</si>
  <si>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</si>
  <si>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</si>
  <si>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</si>
  <si>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</si>
  <si>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</si>
  <si>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</si>
  <si>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</si>
  <si>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</si>
  <si>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</si>
  <si>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</si>
  <si>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</si>
  <si>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</si>
  <si>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</si>
  <si>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</si>
  <si>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</si>
  <si>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</si>
  <si>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</si>
  <si>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</si>
  <si>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</si>
  <si>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</si>
  <si>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</si>
  <si>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</si>
  <si>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</si>
  <si>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</si>
  <si>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</si>
  <si>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</si>
  <si>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</si>
  <si>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</si>
  <si>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</si>
  <si>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</si>
  <si>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</si>
  <si>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</si>
  <si>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</si>
  <si>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</si>
  <si>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</si>
  <si>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</si>
  <si>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</si>
  <si>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</si>
  <si>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</si>
  <si>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</si>
  <si>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</si>
  <si>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</si>
  <si>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</si>
  <si>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</si>
  <si>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</si>
  <si>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</si>
  <si>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</si>
  <si>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</si>
  <si>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</si>
  <si>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</si>
  <si>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</si>
  <si>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</si>
  <si>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</si>
  <si>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</si>
  <si>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</si>
  <si>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</si>
  <si>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</si>
  <si>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</si>
  <si>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</si>
  <si>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</si>
  <si>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</si>
  <si>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</si>
  <si>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</si>
  <si>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</si>
  <si>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</si>
  <si>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</si>
  <si>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</si>
  <si>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</si>
  <si>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</si>
  <si>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</si>
  <si>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</si>
  <si>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</si>
  <si>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</si>
  <si>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</si>
  <si>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</si>
  <si>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</si>
  <si>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</si>
  <si>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</si>
  <si>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</si>
  <si>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</si>
  <si>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</si>
  <si>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</si>
  <si>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</si>
  <si>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</si>
  <si>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</si>
  <si>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</si>
  <si>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</si>
  <si>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</si>
  <si>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</si>
  <si>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</si>
  <si>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</si>
  <si>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</si>
  <si>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</si>
  <si>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</si>
  <si>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</si>
  <si>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</si>
  <si>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</si>
  <si>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</si>
  <si>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</si>
  <si>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</si>
  <si>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</si>
  <si>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</si>
  <si>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</si>
  <si>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</si>
  <si>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</si>
  <si>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</si>
  <si>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</si>
  <si>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</si>
  <si>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</si>
  <si>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</si>
  <si>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</si>
  <si>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</si>
  <si>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</si>
  <si>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</si>
  <si>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</si>
  <si>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</si>
  <si>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</si>
  <si>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</si>
  <si>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</si>
  <si>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</si>
  <si>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</si>
  <si>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</si>
  <si>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</si>
  <si>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</si>
  <si>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</si>
  <si>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</si>
  <si>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</si>
  <si>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</si>
  <si>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</si>
  <si>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</si>
  <si>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</si>
  <si>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</si>
  <si>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</si>
  <si>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</si>
  <si>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</si>
  <si>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</si>
  <si>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</si>
  <si>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</si>
  <si>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</si>
  <si>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</si>
  <si>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</si>
  <si>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</si>
  <si>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</si>
  <si>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</si>
  <si>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</si>
  <si>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</si>
  <si>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</si>
  <si>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</si>
  <si>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</si>
  <si>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</si>
  <si>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</si>
  <si>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</si>
  <si>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</si>
  <si>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</si>
  <si>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</si>
  <si>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</si>
  <si>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</si>
  <si>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</si>
  <si>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</si>
  <si>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</si>
  <si>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</si>
  <si>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</si>
  <si>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</si>
  <si>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</si>
  <si>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</si>
  <si>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</si>
  <si>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</si>
  <si>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</si>
  <si>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</si>
  <si>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</si>
  <si>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</si>
  <si>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</si>
  <si>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</si>
  <si>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</si>
  <si>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</si>
  <si>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</si>
  <si>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</si>
  <si>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</si>
  <si>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</si>
  <si>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</si>
  <si>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</si>
  <si>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</si>
  <si>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</si>
  <si>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</si>
  <si>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</si>
  <si>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</si>
  <si>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</si>
  <si>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</si>
  <si>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</si>
  <si>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</si>
  <si>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</si>
  <si>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</si>
  <si>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</si>
  <si>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</si>
  <si>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</si>
  <si>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</si>
  <si>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</si>
  <si>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</si>
  <si>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</si>
  <si>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</si>
  <si>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</si>
  <si>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</si>
  <si>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</si>
  <si>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</si>
  <si>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</si>
  <si>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</si>
  <si>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</si>
  <si>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</si>
  <si>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</si>
  <si>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</si>
  <si>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</si>
  <si>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</si>
  <si>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</si>
  <si>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</si>
  <si>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</si>
  <si>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</si>
  <si>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</si>
  <si>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</si>
  <si>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</si>
  <si>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</si>
  <si>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</si>
  <si>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</si>
  <si>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</si>
  <si>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</si>
  <si>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</si>
  <si>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</si>
  <si>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</si>
  <si>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</si>
  <si>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</si>
  <si>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</si>
  <si>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</si>
  <si>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</si>
  <si>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</si>
  <si>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</si>
  <si>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</si>
  <si>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</si>
  <si>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</si>
  <si>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</si>
  <si>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</si>
  <si>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</si>
  <si>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</si>
  <si>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</si>
  <si>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</si>
  <si>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</si>
  <si>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</si>
  <si>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</si>
  <si>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</si>
  <si>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</si>
  <si>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</si>
  <si>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</si>
  <si>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</si>
  <si>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</si>
  <si>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</si>
  <si>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</si>
  <si>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</si>
  <si>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</si>
  <si>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</si>
  <si>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</si>
  <si>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</si>
  <si>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</si>
  <si>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</si>
  <si>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</si>
  <si>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</si>
  <si>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</si>
  <si>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</si>
  <si>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</si>
  <si>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</si>
  <si>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</si>
  <si>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</si>
  <si>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</si>
  <si>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</si>
  <si>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</si>
  <si>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</si>
  <si>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</si>
  <si>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</si>
  <si>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</si>
  <si>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</si>
  <si>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</si>
  <si>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</si>
  <si>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</si>
  <si>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</si>
  <si>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</si>
  <si>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</si>
  <si>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</si>
  <si>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</si>
  <si>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</si>
  <si>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</si>
  <si>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</si>
  <si>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</si>
  <si>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</si>
  <si>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</si>
  <si>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</si>
  <si>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</si>
  <si>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</si>
  <si>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</si>
  <si>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</si>
  <si>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</si>
  <si>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</si>
  <si>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</si>
  <si>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</si>
  <si>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</si>
  <si>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</si>
  <si>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</si>
  <si>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</si>
  <si>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</si>
  <si>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</si>
  <si>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</si>
  <si>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</si>
  <si>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</si>
  <si>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</si>
  <si>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</si>
  <si>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</si>
  <si>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</si>
  <si>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</si>
  <si>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</si>
  <si>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</si>
  <si>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</si>
  <si>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</si>
  <si>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</si>
  <si>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</si>
  <si>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</si>
  <si>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</si>
  <si>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</si>
  <si>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</si>
  <si>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</si>
  <si>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</si>
  <si>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</si>
  <si>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</si>
  <si>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</si>
  <si>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</si>
  <si>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</si>
  <si>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</si>
  <si>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</si>
  <si>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</si>
  <si>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</si>
  <si>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</si>
  <si>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</si>
  <si>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</si>
  <si>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</si>
  <si>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</si>
  <si>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</si>
  <si>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</si>
  <si>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</si>
  <si>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</si>
  <si>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</si>
  <si>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</si>
  <si>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</si>
  <si>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</si>
  <si>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</si>
  <si>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</si>
  <si>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</si>
  <si>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</si>
  <si>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</si>
  <si>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</si>
  <si>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</si>
  <si>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</si>
  <si>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</si>
  <si>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</si>
  <si>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</si>
  <si>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</si>
  <si>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</si>
  <si>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</si>
  <si>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</si>
  <si>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</si>
  <si>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</si>
  <si>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</si>
  <si>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</si>
  <si>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</si>
  <si>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</si>
  <si>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</si>
  <si>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</si>
  <si>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</si>
  <si>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</si>
  <si>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</si>
  <si>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</si>
  <si>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</si>
  <si>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</si>
  <si>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</si>
  <si>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</si>
  <si>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</si>
  <si>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</si>
  <si>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</si>
  <si>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</si>
  <si>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</si>
  <si>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</si>
  <si>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</si>
  <si>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</si>
  <si>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</si>
  <si>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</si>
  <si>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</si>
  <si>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</si>
  <si>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</si>
  <si>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</si>
  <si>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</si>
  <si>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</si>
  <si>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</si>
  <si>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</si>
  <si>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</si>
  <si>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</si>
  <si>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</si>
  <si>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</si>
  <si>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</si>
  <si>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</si>
  <si>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</si>
  <si>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</si>
  <si>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</si>
  <si>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</si>
  <si>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</si>
  <si>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</si>
  <si>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</si>
  <si>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</si>
  <si>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</si>
  <si>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</si>
  <si>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</si>
  <si>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</si>
  <si>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</si>
  <si>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</si>
  <si>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</si>
  <si>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</si>
  <si>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</si>
  <si>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</si>
  <si>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</si>
  <si>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</si>
  <si>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</si>
  <si>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</si>
  <si>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</si>
  <si>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</si>
  <si>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</si>
  <si>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</si>
  <si>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</si>
  <si>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</si>
  <si>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</si>
  <si>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</si>
  <si>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</si>
  <si>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</si>
  <si>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</si>
  <si>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</si>
  <si>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</si>
  <si>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</si>
  <si>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</si>
  <si>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</si>
  <si>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</si>
  <si>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</si>
  <si>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</si>
  <si>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</si>
  <si>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</si>
  <si>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</si>
  <si>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</si>
  <si>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</si>
  <si>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</si>
  <si>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</si>
  <si>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</si>
  <si>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</si>
  <si>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</si>
  <si>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</si>
  <si>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</si>
  <si>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</si>
  <si>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</si>
  <si>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</si>
  <si>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</si>
  <si>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</si>
  <si>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</si>
  <si>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</si>
  <si>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</si>
  <si>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</si>
  <si>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</si>
  <si>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</si>
  <si>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</si>
  <si>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</si>
  <si>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</si>
  <si>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</si>
  <si>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</si>
  <si>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</si>
  <si>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</si>
  <si>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</si>
  <si>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</si>
  <si>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</si>
  <si>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</si>
  <si>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</si>
  <si>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</si>
  <si>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</si>
  <si>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</si>
  <si>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</si>
  <si>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</si>
  <si>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</si>
  <si>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</si>
  <si>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</si>
  <si>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</si>
  <si>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</si>
  <si>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</si>
  <si>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</si>
  <si>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</si>
  <si>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</si>
  <si>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</si>
  <si>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</si>
  <si>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</si>
  <si>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</si>
  <si>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</si>
  <si>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</si>
  <si>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</si>
  <si>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</si>
  <si>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</si>
  <si>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</si>
  <si>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</si>
  <si>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</si>
  <si>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</si>
  <si>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</si>
  <si>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</si>
  <si>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</si>
  <si>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</si>
  <si>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</si>
  <si>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</si>
  <si>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</si>
  <si>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</si>
  <si>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</si>
  <si>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</si>
  <si>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</si>
  <si>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</si>
  <si>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</si>
  <si>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</si>
  <si>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</si>
  <si>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</si>
  <si>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</si>
  <si>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</si>
  <si>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</si>
  <si>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</si>
  <si>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</si>
  <si>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</si>
  <si>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</si>
  <si>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</si>
  <si>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</si>
  <si>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</si>
  <si>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</si>
  <si>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</si>
  <si>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</si>
  <si>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</si>
  <si>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</si>
  <si>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</si>
  <si>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</si>
  <si>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</si>
  <si>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</si>
  <si>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</si>
  <si>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</si>
  <si>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</si>
  <si>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</si>
  <si>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</si>
  <si>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</si>
  <si>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</si>
  <si>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</si>
  <si>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</si>
  <si>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</si>
  <si>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</si>
  <si>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</si>
  <si>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</si>
  <si>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</si>
  <si>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</si>
  <si>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</si>
  <si>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</si>
  <si>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</si>
  <si>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</si>
  <si>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</si>
  <si>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</si>
  <si>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</si>
  <si>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</si>
  <si>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</si>
  <si>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</si>
  <si>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</si>
  <si>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</si>
  <si>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</si>
  <si>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</si>
  <si>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</si>
  <si>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</si>
  <si>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</si>
  <si>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</si>
  <si>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</si>
  <si>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</si>
  <si>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</si>
  <si>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</si>
  <si>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</si>
  <si>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</si>
  <si>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</si>
  <si>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</si>
  <si>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</si>
  <si>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</si>
  <si>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</si>
  <si>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</si>
  <si>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</si>
  <si>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</si>
  <si>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</si>
  <si>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</si>
  <si>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</si>
  <si>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</si>
  <si>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</si>
  <si>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</si>
  <si>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</si>
  <si>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</si>
  <si>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</si>
  <si>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</si>
  <si>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</si>
  <si>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</si>
  <si>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</si>
  <si>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</si>
  <si>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</si>
  <si>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</si>
  <si>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</si>
  <si>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</si>
  <si>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</si>
  <si>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</si>
  <si>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</si>
  <si>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</si>
  <si>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</si>
  <si>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</si>
  <si>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</si>
  <si>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</si>
  <si>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</si>
  <si>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</si>
  <si>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</si>
  <si>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</si>
  <si>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</si>
  <si>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</si>
  <si>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</si>
  <si>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</si>
  <si>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</si>
  <si>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</si>
  <si>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</si>
  <si>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</si>
  <si>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</si>
  <si>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</si>
  <si>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</si>
  <si>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</si>
  <si>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</si>
  <si>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</si>
  <si>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</si>
  <si>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</si>
  <si>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</si>
  <si>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</si>
  <si>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</si>
  <si>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</si>
  <si>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</si>
  <si>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</si>
  <si>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</si>
  <si>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</si>
  <si>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</si>
  <si>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</si>
  <si>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</si>
  <si>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</si>
  <si>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</si>
  <si>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</si>
  <si>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</si>
  <si>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</si>
  <si>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</si>
  <si>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</si>
  <si>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</si>
  <si>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</si>
  <si>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</si>
  <si>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</si>
  <si>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</si>
  <si>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</si>
  <si>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</si>
  <si>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</si>
  <si>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</si>
  <si>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</si>
  <si>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</si>
  <si>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</si>
  <si>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</si>
  <si>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</si>
  <si>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</si>
  <si>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</si>
  <si>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</si>
  <si>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</si>
  <si>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</si>
  <si>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</si>
  <si>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</si>
  <si>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</si>
  <si>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</si>
  <si>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</si>
  <si>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</si>
  <si>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</si>
  <si>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</si>
  <si>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</si>
  <si>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</si>
  <si>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</si>
  <si>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</si>
  <si>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</si>
  <si>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</si>
  <si>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</si>
  <si>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</si>
  <si>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</si>
  <si>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</si>
  <si>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</si>
  <si>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</si>
  <si>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</si>
  <si>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</si>
  <si>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</si>
  <si>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</si>
  <si>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</si>
  <si>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</si>
  <si>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</si>
  <si>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</si>
  <si>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</si>
  <si>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</si>
  <si>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</si>
  <si>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</si>
  <si>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</si>
  <si>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</si>
  <si>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</si>
  <si>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</si>
  <si>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</si>
  <si>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</si>
  <si>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</si>
  <si>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</si>
  <si>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</si>
  <si>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</si>
  <si>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</si>
  <si>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</si>
  <si>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</si>
  <si>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</si>
  <si>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</si>
  <si>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</si>
  <si>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</si>
  <si>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</si>
  <si>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</si>
  <si>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</si>
  <si>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</si>
  <si>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</si>
  <si>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</si>
  <si>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</si>
  <si>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</si>
  <si>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</si>
  <si>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</si>
  <si>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</si>
  <si>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</si>
  <si>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</si>
  <si>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</si>
  <si>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</si>
  <si>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</si>
  <si>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</si>
  <si>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</si>
  <si>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</si>
  <si>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</si>
  <si>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</si>
  <si>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</si>
  <si>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</si>
  <si>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</si>
  <si>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</si>
  <si>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</si>
  <si>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</si>
  <si>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</si>
  <si>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</si>
  <si>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</si>
  <si>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</si>
  <si>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</si>
  <si>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</si>
  <si>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</si>
  <si>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</si>
  <si>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</si>
  <si>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</si>
  <si>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</si>
  <si>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</si>
  <si>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</si>
  <si>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</si>
  <si>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</si>
  <si>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</si>
  <si>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</si>
  <si>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</si>
  <si>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</si>
  <si>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</si>
  <si>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</si>
  <si>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</si>
  <si>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</si>
  <si>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</si>
  <si>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</si>
  <si>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</si>
  <si>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</si>
  <si>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</si>
  <si>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</si>
  <si>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</si>
  <si>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</si>
  <si>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</si>
  <si>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</si>
  <si>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</si>
  <si>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</si>
  <si>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</si>
  <si>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</si>
  <si>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</si>
  <si>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</si>
  <si>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</si>
  <si>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</si>
  <si>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</si>
  <si>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</si>
  <si>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</si>
  <si>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</si>
  <si>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</si>
  <si>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</si>
  <si>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</si>
  <si>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</si>
  <si>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</si>
  <si>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</si>
  <si>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</si>
  <si>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</si>
  <si>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</si>
  <si>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</si>
  <si>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</si>
  <si>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</si>
  <si>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</si>
  <si>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</si>
  <si>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</si>
  <si>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</si>
  <si>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</si>
  <si>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</si>
  <si>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</si>
  <si>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</si>
  <si>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</si>
  <si>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</si>
  <si>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</si>
  <si>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</si>
  <si>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</si>
  <si>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</si>
  <si>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</si>
  <si>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</si>
  <si>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</si>
  <si>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</si>
  <si>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</si>
  <si>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</si>
  <si>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</si>
  <si>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</si>
  <si>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</si>
  <si>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</si>
  <si>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</si>
  <si>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</si>
  <si>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</si>
  <si>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</si>
  <si>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</si>
  <si>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</si>
  <si>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</si>
  <si>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</si>
  <si>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</si>
  <si>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</si>
  <si>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</si>
  <si>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</si>
  <si>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</si>
  <si>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</si>
  <si>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</si>
  <si>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</si>
  <si>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</si>
  <si>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</si>
  <si>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</si>
  <si>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</si>
  <si>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</si>
  <si>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</si>
  <si>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</si>
  <si>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</si>
  <si>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</si>
  <si>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</si>
  <si>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</si>
  <si>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</si>
  <si>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</si>
  <si>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</si>
  <si>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</si>
  <si>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</si>
  <si>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</si>
  <si>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</si>
  <si>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</si>
  <si>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</si>
  <si>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</si>
  <si>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</si>
  <si>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</si>
  <si>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</si>
  <si>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</si>
  <si>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</si>
  <si>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</si>
  <si>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</si>
  <si>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</si>
  <si>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</si>
  <si>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</si>
  <si>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</si>
  <si>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</si>
  <si>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</si>
  <si>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</si>
  <si>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</si>
  <si>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</si>
  <si>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</si>
  <si>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</si>
  <si>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</si>
  <si>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</si>
  <si>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</si>
  <si>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</si>
  <si>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</si>
  <si>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</si>
  <si>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</si>
  <si>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</si>
  <si>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</si>
  <si>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</si>
  <si>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</si>
  <si>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</si>
  <si>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</si>
  <si>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</si>
  <si>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</si>
  <si>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</si>
  <si>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</si>
  <si>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</si>
  <si>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</si>
  <si>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</si>
  <si>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</si>
  <si>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</si>
  <si>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</si>
  <si>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</si>
  <si>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</si>
  <si>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</si>
  <si>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</si>
  <si>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</si>
  <si>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</si>
  <si>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</si>
  <si>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</si>
  <si>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</si>
  <si>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</si>
  <si>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</si>
  <si>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</si>
  <si>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</si>
  <si>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</si>
  <si>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</si>
  <si>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</si>
  <si>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</si>
  <si>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</si>
  <si>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</si>
  <si>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</si>
  <si>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</si>
  <si>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</si>
  <si>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</si>
  <si>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</si>
  <si>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</si>
  <si>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</si>
  <si>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</si>
  <si>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</si>
  <si>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</si>
  <si>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</si>
  <si>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</si>
  <si>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</si>
  <si>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</si>
  <si>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</si>
  <si>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</si>
  <si>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</si>
  <si>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</si>
  <si>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</si>
  <si>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</si>
  <si>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</si>
  <si>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</si>
  <si>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</si>
  <si>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</si>
  <si>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</si>
  <si>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</si>
  <si>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</si>
  <si>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</si>
  <si>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</si>
  <si>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</si>
  <si>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</si>
  <si>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</si>
  <si>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</si>
  <si>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</si>
  <si>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</si>
  <si>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</si>
  <si>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</si>
  <si>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</si>
  <si>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</si>
  <si>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</si>
  <si>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</si>
  <si>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</si>
  <si>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</si>
  <si>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</si>
  <si>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</si>
  <si>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</si>
  <si>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</si>
  <si>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</si>
  <si>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</si>
  <si>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</si>
  <si>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</si>
  <si>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</si>
  <si>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</si>
  <si>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</si>
  <si>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</si>
  <si>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</si>
  <si>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</si>
  <si>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</si>
  <si>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</si>
  <si>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</si>
  <si>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</si>
  <si>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</si>
  <si>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</si>
  <si>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</si>
  <si>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</si>
  <si>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</si>
  <si>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</si>
  <si>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</si>
  <si>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</si>
  <si>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</si>
  <si>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</si>
  <si>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</si>
  <si>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</si>
  <si>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</si>
  <si>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</si>
  <si>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</si>
  <si>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</si>
  <si>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</si>
  <si>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</si>
  <si>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</si>
  <si>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</si>
  <si>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</si>
  <si>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</si>
  <si>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</si>
  <si>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</si>
  <si>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</si>
  <si>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</si>
  <si>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</si>
  <si>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</si>
  <si>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</si>
  <si>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</si>
  <si>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</si>
  <si>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</si>
  <si>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</si>
  <si>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</si>
  <si>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</si>
  <si>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</si>
  <si>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</si>
  <si>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</si>
  <si>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</si>
  <si>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</si>
  <si>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</si>
  <si>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</si>
  <si>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</si>
  <si>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</si>
  <si>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</si>
  <si>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</si>
  <si>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</si>
  <si>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</si>
  <si>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</si>
  <si>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</si>
  <si>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</si>
  <si>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</si>
  <si>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</si>
  <si>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</si>
  <si>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</si>
  <si>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</si>
  <si>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</si>
  <si>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</si>
  <si>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</si>
  <si>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</si>
  <si>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</si>
  <si>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</si>
  <si>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</si>
  <si>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</si>
  <si>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</si>
  <si>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</si>
  <si>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</si>
  <si>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</si>
  <si>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</si>
  <si>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</si>
  <si>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</si>
  <si>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</si>
  <si>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</si>
  <si>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</si>
  <si>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</si>
  <si>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</si>
  <si>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</si>
  <si>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</si>
  <si>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</si>
  <si>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</si>
  <si>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</si>
  <si>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</si>
  <si>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</si>
  <si>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</si>
  <si>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</si>
  <si>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</si>
  <si>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</si>
  <si>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</si>
  <si>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</si>
  <si>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</si>
  <si>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</si>
  <si>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</si>
  <si>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</si>
  <si>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</si>
  <si>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</si>
  <si>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</si>
  <si>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</si>
  <si>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</si>
  <si>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</si>
  <si>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</si>
  <si>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</si>
  <si>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</si>
  <si>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</si>
  <si>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</si>
  <si>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</si>
  <si>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</si>
  <si>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</si>
  <si>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</si>
  <si>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</si>
  <si>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</si>
  <si>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</si>
  <si>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</si>
  <si>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</si>
  <si>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</si>
  <si>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</si>
  <si>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</si>
  <si>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</si>
  <si>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</si>
  <si>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</si>
  <si>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</si>
  <si>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</si>
  <si>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</si>
  <si>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</si>
  <si>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</si>
  <si>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</si>
  <si>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</si>
  <si>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</si>
  <si>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</si>
  <si>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</si>
  <si>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</si>
  <si>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</si>
  <si>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</si>
  <si>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</si>
  <si>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</si>
  <si>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</si>
  <si>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</si>
  <si>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</si>
  <si>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</si>
  <si>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</si>
  <si>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</si>
  <si>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</si>
  <si>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</si>
  <si>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</si>
  <si>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</si>
  <si>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</si>
  <si>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</si>
  <si>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</si>
  <si>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</si>
  <si>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</si>
  <si>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</si>
  <si>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</si>
  <si>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</si>
  <si>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</si>
  <si>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</si>
  <si>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</si>
  <si>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</si>
  <si>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</si>
  <si>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</si>
  <si>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</si>
  <si>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</si>
  <si>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</si>
  <si>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</si>
  <si>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</si>
  <si>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</si>
  <si>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</si>
  <si>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</si>
  <si>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</si>
  <si>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</si>
  <si>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</si>
  <si>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</si>
  <si>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</si>
  <si>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</si>
  <si>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</si>
  <si>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</si>
  <si>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</si>
  <si>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</si>
  <si>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</si>
  <si>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</si>
  <si>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</si>
  <si>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</si>
  <si>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</si>
  <si>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</si>
  <si>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</si>
  <si>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</si>
  <si>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</si>
  <si>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</si>
  <si>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</si>
  <si>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</si>
  <si>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</si>
  <si>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</si>
  <si>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</si>
  <si>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</si>
  <si>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</si>
  <si>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</si>
  <si>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</si>
  <si>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</si>
  <si>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</si>
  <si>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</si>
  <si>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</si>
  <si>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</si>
  <si>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</si>
  <si>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</si>
  <si>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</si>
  <si>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</si>
  <si>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</si>
  <si>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</si>
  <si>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</si>
  <si>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</si>
  <si>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</si>
  <si>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</si>
  <si>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</si>
  <si>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</si>
  <si>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</si>
  <si>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</si>
  <si>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</si>
  <si>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</si>
  <si>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</si>
  <si>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</si>
  <si>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</si>
  <si>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</si>
  <si>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</si>
  <si>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</si>
  <si>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</si>
  <si>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</si>
  <si>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</si>
  <si>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</si>
  <si>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</si>
  <si>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</si>
  <si>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</si>
  <si>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</si>
  <si>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</si>
  <si>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</si>
  <si>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</si>
  <si>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</si>
  <si>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</si>
  <si>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</si>
  <si>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</si>
  <si>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</si>
  <si>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</si>
  <si>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</si>
  <si>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</si>
  <si>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</si>
  <si>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</si>
  <si>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</si>
  <si>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</si>
  <si>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</si>
  <si>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</si>
  <si>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</si>
  <si>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</si>
  <si>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</si>
  <si>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</si>
  <si>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</si>
  <si>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</si>
  <si>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</si>
  <si>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</si>
  <si>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</si>
  <si>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</si>
  <si>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</si>
  <si>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</si>
  <si>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</si>
  <si>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</si>
  <si>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</si>
  <si>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</si>
  <si>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</si>
  <si>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</si>
  <si>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</si>
  <si>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</si>
  <si>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</si>
  <si>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</si>
  <si>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</si>
  <si>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</si>
  <si>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</si>
  <si>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</si>
  <si>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</si>
  <si>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</si>
  <si>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</si>
  <si>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</si>
  <si>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</si>
  <si>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</si>
  <si>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</si>
  <si>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</si>
  <si>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</si>
  <si>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</si>
  <si>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</si>
  <si>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</si>
  <si>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</si>
  <si>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</si>
  <si>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</si>
  <si>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</si>
  <si>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</si>
  <si>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</si>
  <si>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</si>
  <si>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</si>
  <si>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</si>
  <si>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</si>
  <si>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</si>
  <si>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</si>
  <si>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</si>
  <si>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</si>
  <si>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</si>
  <si>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</si>
  <si>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</si>
  <si>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</si>
  <si>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</si>
  <si>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</si>
  <si>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</si>
  <si>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</si>
  <si>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</si>
  <si>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</si>
  <si>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</si>
  <si>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</si>
  <si>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</si>
  <si>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</si>
  <si>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</si>
  <si>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</si>
  <si>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</si>
  <si>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</si>
  <si>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</si>
  <si>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</si>
  <si>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</si>
  <si>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</si>
  <si>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</si>
  <si>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</si>
  <si>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</si>
  <si>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</si>
  <si>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</si>
  <si>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</si>
  <si>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</si>
  <si>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</si>
  <si>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</si>
  <si>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</si>
  <si>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</si>
  <si>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</si>
  <si>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</si>
  <si>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</si>
  <si>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</si>
  <si>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</si>
  <si>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</si>
  <si>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</si>
  <si>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</si>
  <si>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</si>
  <si>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</si>
  <si>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</si>
  <si>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</si>
  <si>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</si>
  <si>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</si>
  <si>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</si>
  <si>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</si>
  <si>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</si>
  <si>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</si>
  <si>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</si>
  <si>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</si>
  <si>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</si>
  <si>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</si>
  <si>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</si>
  <si>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</si>
  <si>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</si>
  <si>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</si>
  <si>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</si>
  <si>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</si>
  <si>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</si>
  <si>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</si>
  <si>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</si>
  <si>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</si>
  <si>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</si>
  <si>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</si>
  <si>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</si>
  <si>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</si>
  <si>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</si>
  <si>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</si>
  <si>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</si>
  <si>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</si>
  <si>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</si>
  <si>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</si>
  <si>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</si>
  <si>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</si>
  <si>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</si>
  <si>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</si>
  <si>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</si>
  <si>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</si>
  <si>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</si>
  <si>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</si>
  <si>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</si>
  <si>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</si>
  <si>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</si>
  <si>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</si>
  <si>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</si>
  <si>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</si>
  <si>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</si>
  <si>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</si>
  <si>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</si>
  <si>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</si>
  <si>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</si>
  <si>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</si>
  <si>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</si>
  <si>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</si>
  <si>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</si>
  <si>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</si>
  <si>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</si>
  <si>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</si>
  <si>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</si>
  <si>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</si>
  <si>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</si>
  <si>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</si>
  <si>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</si>
  <si>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</si>
  <si>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</si>
  <si>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</si>
  <si>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</si>
  <si>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</si>
  <si>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</si>
  <si>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</si>
  <si>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</si>
  <si>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</si>
  <si>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</si>
  <si>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</si>
  <si>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</si>
  <si>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</si>
  <si>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</si>
  <si>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</si>
  <si>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</si>
  <si>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</si>
  <si>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</si>
  <si>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</si>
  <si>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</si>
  <si>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</si>
  <si>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</si>
  <si>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</si>
  <si>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</si>
  <si>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</si>
  <si>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</si>
  <si>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</si>
  <si>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</si>
  <si>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</si>
  <si>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</si>
  <si>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</si>
  <si>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</si>
  <si>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</si>
  <si>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</si>
  <si>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</si>
  <si>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</si>
  <si>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</si>
  <si>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</si>
  <si>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</si>
  <si>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</si>
  <si>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</si>
  <si>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</si>
  <si>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</si>
  <si>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</si>
  <si>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</si>
  <si>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</si>
  <si>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</si>
  <si>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</si>
  <si>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</si>
  <si>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</si>
  <si>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</si>
  <si>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</si>
  <si>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</si>
  <si>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</si>
  <si>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</si>
  <si>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</si>
  <si>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</si>
  <si>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</si>
  <si>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</si>
  <si>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</si>
  <si>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</si>
  <si>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</si>
  <si>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</si>
  <si>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</si>
  <si>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</si>
  <si>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</si>
  <si>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</si>
  <si>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</si>
  <si>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</si>
  <si>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</si>
  <si>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</si>
  <si>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</si>
  <si>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</si>
  <si>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</si>
  <si>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</si>
  <si>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</si>
  <si>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</si>
  <si>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</si>
  <si>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</si>
  <si>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</si>
  <si>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</si>
  <si>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</si>
  <si>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</si>
  <si>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</si>
  <si>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</si>
  <si>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</si>
  <si>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</si>
  <si>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</si>
  <si>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</si>
  <si>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</si>
  <si>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</si>
  <si>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</si>
  <si>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</si>
  <si>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</si>
  <si>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</si>
  <si>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</si>
  <si>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</si>
  <si>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</si>
  <si>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</si>
  <si>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</si>
  <si>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</si>
  <si>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</si>
  <si>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</si>
  <si>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</si>
  <si>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</si>
  <si>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</si>
  <si>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</si>
  <si>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</si>
  <si>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</si>
  <si>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</si>
  <si>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</si>
  <si>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</si>
  <si>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</si>
  <si>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</si>
  <si>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</si>
  <si>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</si>
  <si>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</si>
  <si>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</si>
  <si>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</si>
  <si>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</si>
  <si>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</si>
  <si>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</si>
  <si>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</si>
  <si>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</si>
  <si>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</si>
  <si>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</si>
  <si>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</si>
  <si>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</si>
  <si>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</si>
  <si>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</si>
  <si>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</si>
  <si>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</si>
  <si>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</si>
  <si>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</si>
  <si>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</si>
  <si>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</si>
  <si>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</si>
  <si>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</si>
  <si>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</si>
  <si>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</si>
  <si>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</si>
  <si>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</si>
  <si>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</si>
  <si>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</si>
  <si>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</si>
  <si>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</si>
  <si>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</si>
  <si>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</si>
  <si>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</si>
  <si>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</si>
  <si>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</si>
  <si>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</si>
  <si>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</si>
  <si>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</si>
  <si>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</si>
  <si>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</si>
  <si>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</si>
  <si>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</si>
  <si>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</si>
  <si>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</si>
  <si>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</si>
  <si>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</si>
  <si>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</si>
  <si>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</si>
  <si>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</si>
  <si>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</si>
  <si>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</si>
  <si>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</si>
  <si>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</si>
  <si>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</si>
  <si>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</si>
  <si>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</si>
  <si>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</si>
  <si>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</si>
  <si>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</si>
  <si>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</si>
  <si>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</si>
  <si>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</si>
  <si>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</si>
  <si>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</si>
  <si>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</si>
  <si>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</si>
  <si>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</si>
  <si>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</si>
  <si>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</si>
  <si>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</si>
  <si>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</si>
  <si>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</si>
  <si>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</si>
  <si>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</si>
  <si>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</si>
  <si>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</si>
  <si>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</si>
  <si>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</si>
  <si>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</si>
  <si>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</si>
  <si>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</si>
  <si>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</si>
  <si>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</si>
  <si>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</si>
  <si>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</si>
  <si>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</si>
  <si>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</si>
  <si>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</si>
  <si>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</si>
  <si>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</si>
  <si>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</si>
  <si>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</si>
  <si>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</si>
  <si>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</si>
  <si>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</si>
  <si>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</si>
  <si>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</si>
  <si>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</si>
  <si>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</si>
  <si>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</si>
  <si>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</si>
  <si>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</si>
  <si>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</si>
  <si>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</si>
  <si>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</si>
  <si>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</si>
  <si>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</si>
  <si>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</si>
  <si>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</si>
  <si>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</si>
  <si>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</si>
  <si>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</si>
  <si>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</si>
  <si>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</si>
  <si>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</si>
  <si>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</si>
  <si>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</si>
  <si>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</si>
  <si>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</si>
  <si>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</si>
  <si>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</si>
  <si>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</si>
  <si>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</si>
  <si>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</si>
  <si>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</si>
  <si>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</si>
  <si>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</si>
  <si>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</si>
  <si>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</si>
  <si>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</si>
  <si>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</si>
  <si>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</si>
  <si>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</si>
  <si>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</si>
  <si>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</si>
  <si>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</si>
  <si>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</si>
  <si>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</si>
  <si>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</si>
  <si>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</si>
  <si>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</si>
  <si>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</si>
  <si>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</si>
  <si>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</si>
  <si>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</si>
  <si>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</si>
  <si>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</si>
  <si>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</si>
  <si>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</si>
  <si>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</si>
  <si>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</si>
  <si>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</si>
  <si>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</si>
  <si>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</si>
  <si>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</si>
  <si>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</si>
  <si>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</si>
  <si>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</si>
  <si>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</si>
  <si>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</si>
  <si>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</si>
  <si>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</si>
  <si>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</si>
  <si>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</si>
  <si>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</si>
  <si>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</si>
  <si>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</si>
  <si>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</si>
  <si>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</si>
  <si>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</si>
  <si>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</si>
  <si>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</si>
  <si>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</si>
  <si>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</si>
  <si>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</si>
  <si>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</si>
  <si>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</si>
  <si>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</si>
  <si>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</si>
  <si>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</si>
  <si>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</si>
  <si>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</si>
  <si>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</si>
  <si>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</si>
  <si>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</si>
  <si>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</si>
  <si>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</si>
  <si>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</si>
  <si>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</si>
  <si>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</si>
  <si>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</si>
  <si>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</si>
  <si>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</si>
  <si>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</si>
  <si>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</si>
  <si>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</si>
  <si>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</si>
  <si>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</si>
  <si>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</si>
  <si>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</si>
  <si>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</si>
  <si>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</si>
  <si>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</si>
  <si>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</si>
  <si>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</si>
  <si>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</si>
  <si>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</si>
  <si>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</si>
  <si>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</si>
  <si>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</si>
  <si>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</si>
  <si>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</si>
  <si>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</si>
  <si>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</si>
  <si>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</si>
  <si>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</si>
  <si>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</si>
  <si>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</si>
  <si>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</si>
  <si>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</si>
  <si>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</si>
  <si>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</si>
  <si>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</si>
  <si>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</si>
  <si>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</si>
  <si>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</si>
  <si>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</si>
  <si>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</si>
  <si>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</si>
  <si>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</si>
  <si>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</si>
  <si>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</si>
  <si>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</si>
  <si>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</si>
  <si>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</si>
  <si>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</si>
  <si>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</si>
  <si>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</si>
  <si>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</si>
  <si>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</si>
  <si>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</si>
  <si>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</si>
  <si>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</si>
  <si>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</si>
  <si>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</si>
  <si>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</si>
  <si>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</si>
  <si>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</si>
  <si>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</si>
  <si>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</si>
  <si>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</si>
  <si>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</si>
  <si>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</si>
  <si>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</si>
  <si>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</si>
  <si>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</si>
  <si>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</si>
  <si>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</si>
  <si>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</si>
  <si>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</si>
  <si>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</si>
  <si>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</si>
  <si>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</si>
  <si>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</si>
  <si>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</si>
  <si>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</si>
  <si>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</si>
  <si>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</si>
  <si>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</si>
  <si>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</si>
  <si>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</si>
  <si>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</si>
  <si>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</si>
  <si>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</si>
  <si>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</si>
  <si>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</si>
  <si>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</si>
  <si>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</si>
  <si>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</si>
  <si>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</si>
  <si>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</si>
  <si>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</si>
  <si>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</si>
  <si>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</si>
  <si>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</si>
  <si>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</si>
  <si>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</si>
  <si>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</si>
  <si>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</si>
  <si>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</si>
  <si>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</si>
  <si>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</si>
  <si>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</si>
  <si>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</si>
  <si>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</si>
  <si>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</si>
  <si>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</si>
  <si>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</si>
  <si>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</si>
  <si>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</si>
  <si>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</si>
  <si>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</si>
  <si>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</si>
  <si>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</si>
  <si>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</si>
  <si>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</si>
  <si>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</si>
  <si>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</si>
  <si>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</si>
  <si>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</si>
  <si>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</si>
  <si>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</si>
  <si>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</si>
  <si>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</si>
  <si>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</si>
  <si>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</si>
  <si>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</si>
  <si>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</si>
  <si>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</si>
  <si>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</si>
  <si>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</si>
  <si>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</si>
  <si>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</si>
  <si>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</si>
  <si>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</si>
  <si>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</si>
  <si>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</si>
  <si>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</si>
  <si>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</si>
  <si>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</si>
  <si>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</si>
  <si>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</si>
  <si>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</si>
  <si>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</si>
  <si>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</si>
  <si>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</si>
  <si>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</si>
  <si>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</si>
  <si>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</si>
  <si>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</si>
  <si>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</si>
  <si>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</si>
  <si>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</si>
  <si>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</si>
  <si>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</si>
  <si>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</si>
  <si>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</si>
  <si>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</si>
  <si>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</si>
  <si>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</si>
  <si>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</si>
  <si>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</si>
  <si>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</si>
  <si>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</si>
  <si>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</si>
  <si>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</si>
  <si>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</si>
  <si>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</si>
  <si>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</si>
  <si>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</si>
  <si>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</si>
  <si>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</si>
  <si>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</si>
  <si>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</si>
  <si>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</si>
  <si>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</si>
  <si>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</si>
  <si>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</si>
  <si>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</si>
  <si>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</si>
  <si>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</si>
  <si>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</si>
  <si>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</si>
  <si>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</si>
  <si>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</si>
  <si>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</si>
  <si>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</si>
  <si>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</si>
  <si>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</si>
  <si>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</si>
  <si>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</si>
  <si>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</si>
  <si>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</si>
  <si>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</si>
  <si>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</si>
  <si>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</si>
  <si>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</si>
  <si>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</si>
  <si>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</si>
  <si>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</si>
  <si>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</si>
  <si>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</si>
  <si>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</si>
  <si>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</si>
  <si>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</si>
  <si>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</si>
  <si>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</si>
  <si>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</si>
  <si>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</si>
  <si>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</si>
  <si>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</si>
  <si>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</si>
  <si>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</si>
  <si>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</si>
  <si>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</si>
  <si>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</si>
  <si>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</si>
  <si>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</si>
  <si>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</si>
  <si>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</si>
  <si>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</si>
  <si>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</si>
  <si>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</si>
  <si>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</si>
  <si>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</si>
  <si>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</si>
  <si>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</si>
  <si>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</si>
  <si>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</si>
  <si>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</si>
  <si>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</si>
  <si>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</si>
  <si>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</si>
  <si>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</si>
  <si>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</si>
  <si>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</si>
  <si>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</si>
  <si>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</si>
  <si>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</si>
  <si>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</si>
  <si>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</si>
  <si>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</si>
  <si>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</si>
  <si>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</si>
  <si>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</si>
  <si>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</si>
  <si>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</si>
  <si>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</si>
  <si>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</si>
  <si>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</si>
  <si>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</si>
  <si>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</si>
  <si>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</si>
  <si>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</si>
  <si>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</si>
  <si>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</si>
  <si>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</si>
  <si>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</si>
  <si>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</si>
  <si>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</si>
  <si>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</si>
  <si>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</si>
  <si>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</si>
  <si>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</si>
  <si>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</si>
  <si>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</si>
  <si>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</si>
  <si>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</si>
  <si>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</si>
  <si>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</si>
  <si>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</si>
  <si>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</si>
  <si>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</si>
  <si>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</si>
  <si>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</si>
  <si>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</si>
  <si>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</si>
  <si>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</si>
  <si>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</si>
  <si>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</si>
  <si>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</si>
  <si>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</si>
  <si>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</si>
  <si>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</si>
  <si>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</si>
  <si>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</si>
  <si>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</si>
  <si>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</si>
  <si>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</si>
  <si>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</si>
  <si>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</si>
  <si>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</si>
  <si>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</si>
  <si>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</si>
  <si>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</si>
  <si>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</si>
  <si>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</si>
  <si>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</si>
  <si>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</si>
  <si>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</si>
  <si>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</si>
  <si>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</si>
  <si>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</si>
  <si>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</si>
  <si>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</si>
  <si>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</si>
  <si>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</si>
  <si>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</si>
  <si>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</si>
  <si>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</si>
  <si>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</si>
  <si>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</si>
  <si>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</si>
  <si>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</si>
  <si>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</si>
  <si>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</si>
  <si>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</si>
  <si>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</si>
  <si>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</si>
  <si>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</si>
  <si>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</si>
  <si>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</si>
  <si>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</si>
  <si>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</si>
  <si>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</si>
  <si>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</si>
  <si>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</si>
  <si>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</si>
  <si>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</si>
  <si>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</si>
  <si>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</si>
  <si>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</si>
  <si>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</si>
  <si>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</si>
  <si>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</si>
  <si>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</si>
  <si>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</si>
  <si>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</si>
  <si>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</si>
  <si>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</si>
  <si>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</si>
  <si>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</si>
  <si>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</si>
  <si>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</si>
  <si>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</si>
  <si>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</si>
  <si>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</si>
  <si>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</si>
  <si>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</si>
  <si>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</si>
  <si>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</si>
  <si>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</si>
  <si>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</si>
  <si>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</si>
  <si>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</si>
  <si>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</si>
  <si>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</si>
  <si>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</si>
  <si>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</si>
  <si>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</si>
  <si>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</si>
  <si>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</si>
  <si>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</si>
  <si>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</si>
  <si>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</si>
  <si>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</si>
  <si>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</si>
  <si>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</si>
  <si>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</si>
  <si>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</si>
  <si>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</si>
  <si>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</si>
  <si>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</si>
  <si>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</si>
  <si>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</si>
  <si>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</si>
  <si>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</si>
  <si>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</si>
  <si>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</si>
  <si>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</si>
  <si>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</si>
  <si>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</si>
  <si>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</si>
  <si>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</si>
  <si>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</si>
  <si>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</si>
  <si>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</si>
  <si>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</si>
  <si>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</si>
  <si>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</si>
  <si>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</si>
  <si>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</si>
  <si>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</si>
  <si>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</si>
  <si>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</si>
  <si>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</si>
  <si>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</si>
  <si>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</si>
  <si>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</si>
  <si>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</si>
  <si>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</si>
  <si>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</si>
  <si>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</si>
  <si>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</si>
  <si>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</si>
  <si>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</si>
  <si>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</si>
  <si>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</si>
  <si>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</si>
  <si>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</si>
  <si>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</si>
  <si>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</si>
  <si>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</si>
  <si>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</si>
  <si>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</si>
  <si>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</si>
  <si>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</si>
  <si>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</si>
  <si>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</si>
  <si>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</si>
  <si>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</si>
  <si>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</si>
  <si>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</si>
  <si>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</si>
  <si>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</si>
  <si>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</si>
  <si>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</si>
  <si>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</si>
  <si>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</si>
  <si>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</si>
  <si>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</si>
  <si>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</si>
  <si>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</si>
  <si>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</si>
  <si>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</si>
  <si>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</si>
  <si>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</si>
  <si>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</si>
  <si>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</si>
  <si>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</si>
  <si>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</si>
  <si>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</si>
  <si>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</si>
  <si>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</si>
  <si>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</si>
  <si>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</si>
  <si>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</si>
  <si>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</si>
  <si>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</si>
  <si>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</si>
  <si>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</si>
  <si>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</si>
  <si>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</si>
  <si>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</si>
  <si>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</si>
  <si>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</si>
  <si>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</si>
  <si>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</si>
  <si>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</si>
  <si>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</si>
  <si>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</si>
  <si>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</si>
  <si>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</si>
  <si>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</si>
  <si>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</si>
  <si>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</si>
  <si>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</si>
  <si>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</si>
  <si>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</si>
  <si>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</si>
  <si>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</si>
  <si>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</si>
  <si>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</si>
  <si>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</si>
  <si>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</si>
  <si>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</si>
  <si>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</si>
  <si>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</si>
  <si>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</si>
  <si>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</si>
  <si>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</si>
  <si>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</si>
  <si>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</si>
  <si>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</si>
  <si>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</si>
  <si>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</si>
  <si>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</si>
  <si>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</si>
  <si>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</si>
  <si>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</si>
  <si>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</si>
  <si>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</si>
  <si>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</si>
  <si>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</si>
  <si>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</si>
  <si>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</si>
  <si>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</si>
  <si>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</si>
  <si>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</si>
  <si>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</si>
  <si>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</si>
  <si>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</si>
  <si>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</si>
  <si>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</si>
  <si>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</si>
  <si>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</si>
  <si>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</si>
  <si>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</si>
  <si>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</si>
  <si>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</si>
  <si>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</si>
  <si>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</si>
  <si>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</si>
  <si>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</si>
  <si>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</si>
  <si>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</si>
  <si>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</si>
  <si>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</si>
  <si>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</si>
  <si>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</si>
  <si>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</si>
  <si>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</si>
  <si>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</si>
  <si>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</si>
  <si>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</si>
  <si>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</si>
  <si>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</si>
  <si>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</si>
  <si>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</si>
  <si>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</si>
  <si>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</si>
  <si>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</si>
  <si>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</si>
  <si>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</si>
  <si>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</si>
  <si>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</si>
  <si>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</si>
  <si>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</si>
  <si>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</si>
  <si>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</si>
  <si>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</si>
  <si>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</si>
  <si>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</si>
  <si>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</si>
  <si>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</si>
  <si>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</si>
  <si>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</si>
  <si>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</si>
  <si>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</si>
  <si>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</si>
  <si>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</si>
  <si>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</si>
  <si>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</si>
  <si>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</si>
  <si>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</si>
  <si>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</si>
  <si>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</si>
  <si>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</si>
  <si>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</si>
  <si>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</si>
  <si>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</si>
  <si>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</si>
  <si>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</si>
  <si>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</si>
  <si>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</si>
  <si>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</si>
  <si>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</si>
  <si>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</si>
  <si>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</si>
  <si>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</si>
  <si>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</si>
  <si>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</si>
  <si>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</si>
  <si>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</si>
  <si>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</si>
  <si>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</si>
  <si>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</si>
  <si>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</si>
  <si>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</si>
  <si>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</si>
  <si>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</si>
  <si>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</si>
  <si>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</si>
  <si>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</si>
  <si>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</si>
  <si>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</si>
  <si>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</si>
  <si>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</si>
  <si>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</si>
  <si>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</si>
  <si>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</si>
  <si>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</si>
  <si>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</si>
  <si>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</si>
  <si>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</si>
  <si>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</si>
  <si>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</si>
  <si>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</si>
  <si>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</si>
  <si>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</si>
  <si>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</si>
  <si>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</si>
  <si>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</si>
  <si>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</si>
  <si>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</si>
  <si>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</si>
  <si>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</si>
  <si>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</si>
  <si>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</si>
  <si>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</si>
  <si>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</si>
  <si>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</si>
  <si>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</si>
  <si>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</si>
  <si>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</si>
  <si>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</si>
  <si>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</si>
  <si>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</si>
  <si>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</si>
  <si>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</si>
  <si>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</si>
  <si>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</si>
  <si>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</si>
  <si>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</si>
  <si>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</si>
  <si>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</si>
  <si>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</si>
  <si>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</si>
  <si>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</si>
  <si>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</si>
  <si>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</si>
  <si>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</si>
  <si>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</si>
  <si>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</si>
  <si>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</si>
  <si>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</si>
  <si>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</si>
  <si>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</si>
  <si>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</si>
  <si>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</si>
  <si>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</si>
  <si>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</si>
  <si>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</si>
  <si>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</si>
  <si>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</si>
  <si>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</si>
  <si>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</si>
  <si>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</si>
  <si>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</si>
  <si>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</si>
  <si>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</si>
  <si>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</si>
  <si>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</si>
  <si>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</si>
  <si>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</si>
  <si>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</si>
  <si>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</si>
  <si>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</si>
  <si>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</si>
  <si>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</si>
  <si>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</si>
  <si>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</si>
  <si>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</si>
  <si>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</si>
  <si>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</si>
  <si>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</si>
  <si>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</si>
  <si>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</si>
  <si>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</si>
  <si>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</si>
  <si>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</si>
  <si>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</si>
  <si>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</si>
  <si>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</si>
  <si>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</si>
  <si>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</si>
  <si>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</si>
  <si>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</si>
  <si>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</si>
  <si>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</si>
  <si>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</si>
  <si>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</si>
  <si>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</si>
  <si>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</si>
  <si>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</si>
  <si>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</si>
  <si>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</si>
  <si>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</si>
  <si>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</si>
  <si>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</si>
  <si>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</si>
  <si>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</si>
  <si>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</si>
  <si>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</si>
  <si>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</si>
  <si>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</si>
  <si>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</si>
  <si>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</si>
  <si>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</si>
  <si>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</si>
  <si>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</si>
  <si>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</si>
  <si>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</si>
  <si>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</si>
  <si>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</si>
  <si>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</si>
  <si>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</si>
  <si>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</si>
  <si>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</si>
  <si>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</si>
  <si>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</si>
  <si>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</si>
  <si>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</si>
  <si>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</si>
  <si>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</si>
  <si>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</si>
  <si>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</si>
  <si>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</si>
  <si>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</si>
  <si>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</si>
  <si>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</si>
  <si>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</si>
  <si>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</si>
  <si>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</si>
  <si>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</si>
  <si>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</si>
  <si>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</si>
  <si>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</si>
  <si>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</si>
  <si>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</si>
  <si>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</si>
  <si>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</si>
  <si>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</si>
  <si>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</si>
  <si>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</si>
  <si>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</si>
  <si>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</si>
  <si>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</si>
  <si>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</si>
  <si>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</si>
  <si>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</si>
  <si>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</si>
  <si>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</si>
  <si>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</si>
  <si>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</si>
  <si>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</si>
  <si>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</si>
  <si>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</si>
  <si>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</si>
  <si>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</si>
  <si>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</si>
  <si>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</si>
  <si>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</si>
  <si>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</si>
  <si>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</si>
  <si>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</si>
  <si>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</si>
  <si>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</si>
  <si>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</si>
  <si>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</si>
  <si>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</si>
  <si>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</si>
  <si>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</si>
  <si>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</si>
  <si>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</si>
  <si>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</si>
  <si>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</si>
  <si>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</si>
  <si>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</si>
  <si>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</si>
  <si>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</si>
  <si>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</si>
  <si>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</si>
  <si>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</si>
  <si>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</si>
  <si>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</si>
  <si>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</si>
  <si>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</si>
  <si>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</si>
  <si>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</si>
  <si>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</si>
  <si>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</si>
  <si>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</si>
  <si>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</si>
  <si>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</si>
  <si>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</si>
  <si>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</si>
  <si>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</si>
  <si>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</si>
  <si>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</si>
  <si>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</si>
  <si>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</si>
  <si>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</si>
  <si>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</si>
  <si>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</si>
  <si>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</si>
  <si>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</si>
  <si>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</si>
  <si>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</si>
  <si>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</si>
  <si>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</si>
  <si>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</si>
  <si>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</si>
  <si>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</si>
  <si>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</si>
  <si>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</si>
  <si>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</si>
  <si>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</si>
  <si>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</si>
  <si>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</si>
  <si>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</si>
  <si>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</si>
  <si>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</si>
  <si>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</si>
  <si>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</si>
  <si>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</si>
  <si>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</si>
  <si>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</si>
  <si>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</si>
  <si>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</si>
  <si>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</si>
  <si>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</si>
  <si>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</si>
  <si>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</si>
  <si>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</si>
  <si>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</si>
  <si>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</si>
  <si>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</si>
  <si>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</si>
  <si>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</si>
  <si>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</si>
  <si>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</si>
  <si>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</si>
  <si>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</si>
  <si>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</si>
  <si>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</si>
  <si>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</si>
  <si>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</si>
  <si>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</si>
  <si>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</si>
  <si>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</si>
  <si>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</si>
  <si>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</si>
  <si>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</si>
  <si>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</si>
  <si>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</si>
  <si>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</si>
  <si>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</si>
  <si>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</si>
  <si>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</si>
  <si>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</si>
  <si>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</si>
  <si>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</si>
  <si>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</si>
  <si>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</si>
  <si>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</si>
  <si>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</si>
  <si>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</si>
  <si>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</si>
  <si>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</si>
  <si>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</si>
  <si>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</si>
  <si>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</si>
  <si>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</si>
  <si>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</si>
  <si>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</si>
  <si>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</si>
  <si>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</si>
  <si>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</si>
  <si>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</si>
  <si>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</si>
  <si>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</si>
  <si>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</si>
  <si>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</si>
  <si>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</si>
  <si>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</si>
  <si>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</si>
  <si>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</si>
  <si>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</si>
  <si>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</si>
  <si>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</si>
  <si>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</si>
  <si>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</si>
  <si>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</si>
  <si>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</si>
  <si>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</si>
  <si>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</si>
  <si>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</si>
  <si>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</si>
  <si>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</si>
  <si>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</si>
  <si>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</si>
  <si>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</si>
  <si>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</si>
  <si>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</si>
  <si>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</si>
  <si>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</si>
  <si>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</si>
  <si>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</si>
  <si>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</si>
  <si>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</si>
  <si>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</si>
  <si>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</si>
  <si>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</si>
  <si>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</si>
  <si>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</si>
  <si>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</si>
  <si>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</si>
  <si>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</si>
  <si>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</si>
  <si>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</si>
  <si>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</si>
  <si>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</si>
  <si>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</si>
  <si>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</si>
  <si>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</si>
  <si>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</si>
  <si>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</si>
  <si>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</si>
  <si>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</si>
  <si>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</si>
  <si>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</si>
  <si>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</si>
  <si>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</si>
  <si>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</si>
  <si>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</si>
  <si>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</si>
  <si>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</si>
  <si>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</si>
  <si>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</si>
  <si>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</si>
  <si>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</si>
  <si>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</si>
  <si>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</si>
  <si>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</si>
  <si>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</si>
  <si>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</si>
  <si>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</si>
  <si>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</si>
  <si>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</si>
  <si>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</si>
  <si>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</si>
  <si>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</si>
  <si>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</si>
  <si>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</si>
  <si>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</si>
  <si>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</si>
  <si>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</si>
  <si>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</si>
  <si>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</si>
  <si>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</si>
  <si>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</si>
  <si>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</si>
  <si>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</si>
  <si>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</si>
  <si>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</si>
  <si>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</si>
  <si>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</si>
  <si>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</si>
  <si>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</si>
  <si>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</si>
  <si>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</si>
  <si>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</si>
  <si>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</si>
  <si>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</si>
  <si>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</si>
  <si>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</si>
  <si>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</si>
  <si>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</si>
  <si>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</si>
  <si>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</si>
  <si>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</si>
  <si>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</si>
  <si>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</si>
  <si>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</si>
  <si>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</si>
  <si>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</si>
  <si>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</si>
  <si>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</si>
  <si>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</si>
  <si>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</si>
  <si>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</si>
  <si>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</si>
  <si>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</si>
  <si>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</si>
  <si>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</si>
  <si>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</si>
  <si>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</si>
  <si>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</si>
  <si>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</si>
  <si>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</si>
  <si>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</si>
  <si>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</si>
  <si>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</si>
  <si>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</si>
  <si>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</si>
  <si>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</si>
  <si>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</si>
  <si>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</si>
  <si>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</si>
  <si>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</si>
  <si>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</si>
  <si>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</si>
  <si>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</si>
  <si>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</si>
  <si>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</si>
  <si>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</si>
  <si>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</si>
  <si>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</si>
  <si>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</si>
  <si>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</si>
  <si>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</si>
  <si>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</si>
  <si>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</si>
  <si>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</si>
  <si>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</si>
  <si>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</si>
  <si>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</si>
  <si>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</si>
  <si>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</si>
  <si>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</si>
  <si>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</si>
  <si>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</si>
  <si>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</si>
  <si>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</si>
  <si>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</si>
  <si>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</si>
  <si>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</si>
  <si>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</si>
  <si>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</si>
  <si>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</si>
  <si>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</si>
  <si>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</si>
  <si>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</si>
  <si>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</si>
  <si>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</si>
  <si>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</si>
  <si>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</si>
  <si>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</si>
  <si>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</si>
  <si>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</si>
  <si>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</si>
  <si>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</si>
  <si>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</si>
  <si>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</si>
  <si>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</si>
  <si>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</si>
  <si>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</si>
  <si>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</si>
  <si>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</si>
  <si>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</si>
  <si>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</si>
  <si>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</si>
  <si>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</si>
  <si>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</si>
  <si>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</si>
  <si>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</si>
  <si>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</si>
  <si>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</si>
  <si>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</si>
  <si>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</si>
  <si>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</si>
  <si>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</si>
  <si>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</si>
  <si>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</si>
  <si>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</si>
  <si>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</si>
  <si>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</si>
  <si>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</si>
  <si>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</si>
  <si>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</si>
  <si>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</si>
  <si>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</si>
  <si>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</si>
  <si>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</si>
  <si>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</si>
  <si>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</si>
  <si>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</si>
  <si>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</si>
  <si>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</si>
  <si>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</si>
  <si>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</si>
  <si>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</si>
  <si>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</si>
  <si>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</si>
  <si>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</si>
  <si>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</si>
  <si>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</si>
  <si>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</si>
  <si>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</si>
  <si>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</si>
  <si>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</si>
  <si>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</si>
  <si>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</si>
  <si>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</si>
  <si>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</si>
  <si>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</si>
  <si>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</si>
  <si>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</si>
  <si>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</si>
  <si>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</si>
  <si>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</si>
  <si>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</si>
  <si>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</si>
  <si>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</si>
  <si>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</si>
  <si>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</si>
  <si>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</si>
  <si>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</si>
  <si>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</si>
  <si>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</si>
  <si>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</si>
  <si>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</si>
  <si>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</si>
  <si>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</si>
  <si>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</si>
  <si>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</si>
  <si>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</si>
  <si>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</si>
  <si>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</si>
  <si>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</si>
  <si>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</si>
  <si>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</si>
  <si>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</si>
  <si>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</si>
  <si>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</si>
  <si>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</si>
  <si>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</si>
  <si>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</si>
  <si>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</si>
  <si>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</si>
  <si>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</si>
  <si>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</si>
  <si>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</si>
  <si>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</si>
  <si>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</si>
  <si>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</si>
  <si>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</si>
  <si>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</si>
  <si>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</si>
  <si>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</si>
  <si>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</si>
  <si>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</si>
  <si>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</si>
  <si>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</si>
  <si>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</si>
  <si>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</si>
  <si>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</si>
  <si>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</si>
  <si>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</si>
  <si>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</si>
  <si>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</si>
  <si>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</si>
  <si>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</si>
  <si>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</si>
  <si>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</si>
  <si>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</si>
  <si>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</si>
  <si>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</si>
  <si>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</si>
  <si>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</si>
  <si>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</si>
  <si>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</si>
  <si>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</si>
  <si>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</si>
  <si>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</si>
  <si>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</si>
  <si>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</si>
  <si>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</si>
  <si>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</si>
  <si>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</si>
  <si>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</si>
  <si>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</si>
  <si>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</si>
  <si>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</si>
  <si>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</si>
  <si>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</si>
  <si>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</si>
  <si>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</si>
  <si>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</si>
  <si>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</si>
  <si>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</si>
  <si>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</si>
  <si>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</si>
  <si>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</si>
  <si>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</si>
  <si>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</si>
  <si>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</si>
  <si>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</si>
  <si>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</si>
  <si>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</si>
  <si>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</si>
  <si>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</si>
  <si>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</si>
  <si>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</si>
  <si>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</si>
  <si>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</si>
  <si>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</si>
  <si>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</si>
  <si>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</si>
  <si>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</si>
  <si>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</si>
  <si>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</si>
  <si>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</si>
  <si>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</si>
  <si>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</si>
  <si>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</si>
  <si>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</si>
  <si>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</si>
  <si>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</si>
  <si>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</si>
  <si>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</si>
  <si>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</si>
  <si>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</si>
  <si>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</si>
  <si>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</si>
  <si>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</si>
  <si>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</si>
  <si>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</si>
  <si>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</si>
  <si>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</si>
  <si>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</si>
  <si>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</si>
  <si>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</si>
  <si>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</si>
  <si>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</si>
  <si>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</si>
  <si>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</si>
  <si>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</si>
  <si>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</si>
  <si>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</si>
  <si>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</si>
  <si>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</si>
  <si>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</si>
  <si>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</si>
  <si>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</si>
  <si>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</si>
  <si>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</si>
  <si>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</si>
  <si>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</si>
  <si>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</si>
  <si>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</si>
  <si>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</si>
  <si>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</si>
  <si>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</si>
  <si>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</si>
  <si>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</si>
  <si>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</si>
  <si>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</si>
  <si>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</si>
  <si>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</si>
  <si>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</si>
  <si>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</si>
  <si>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</si>
  <si>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</si>
  <si>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</si>
  <si>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</si>
  <si>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</si>
  <si>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</si>
  <si>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</si>
  <si>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</si>
  <si>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</si>
  <si>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</si>
  <si>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</si>
  <si>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</si>
  <si>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</si>
  <si>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</si>
  <si>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</si>
  <si>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</si>
  <si>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</si>
  <si>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</si>
  <si>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</si>
  <si>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</si>
  <si>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</si>
  <si>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</si>
  <si>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</si>
  <si>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</si>
  <si>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</si>
  <si>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</si>
  <si>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</si>
  <si>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</si>
  <si>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</si>
  <si>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</si>
  <si>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</si>
  <si>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</si>
  <si>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</si>
  <si>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</si>
  <si>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</si>
  <si>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</si>
  <si>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</si>
  <si>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</si>
  <si>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</si>
  <si>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</si>
  <si>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</si>
  <si>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</si>
  <si>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</si>
  <si>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</si>
  <si>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</si>
  <si>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</si>
  <si>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</si>
  <si>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</si>
  <si>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</si>
  <si>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</si>
  <si>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</si>
  <si>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</si>
  <si>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</si>
  <si>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</si>
  <si>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</si>
  <si>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</si>
  <si>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</si>
  <si>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</si>
  <si>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</si>
  <si>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</si>
  <si>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</si>
  <si>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</si>
  <si>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</si>
  <si>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</si>
  <si>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</si>
  <si>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</si>
  <si>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</si>
  <si>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</si>
  <si>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</si>
  <si>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</si>
  <si>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</si>
  <si>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</si>
  <si>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</si>
  <si>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</si>
  <si>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</si>
  <si>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</si>
  <si>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</si>
  <si>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</si>
  <si>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</si>
  <si>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</si>
  <si>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</si>
  <si>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</si>
  <si>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</si>
  <si>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</si>
  <si>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</si>
  <si>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</si>
  <si>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</si>
  <si>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</si>
  <si>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</si>
  <si>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</si>
  <si>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</si>
  <si>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</si>
  <si>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</si>
  <si>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</si>
  <si>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</si>
  <si>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</si>
  <si>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</si>
  <si>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</si>
  <si>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</si>
  <si>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</si>
  <si>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</si>
  <si>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</si>
  <si>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</si>
  <si>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</si>
  <si>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</si>
  <si>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</si>
  <si>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</si>
  <si>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</si>
  <si>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</si>
  <si>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</si>
  <si>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</si>
  <si>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</si>
  <si>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</si>
  <si>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</si>
  <si>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</si>
  <si>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</si>
  <si>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</si>
  <si>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</si>
  <si>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</si>
  <si>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</si>
  <si>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</si>
  <si>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</si>
  <si>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</si>
  <si>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</si>
  <si>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</si>
  <si>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</si>
  <si>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</si>
  <si>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</si>
  <si>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</si>
  <si>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</si>
  <si>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</si>
  <si>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</si>
  <si>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</si>
  <si>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</si>
  <si>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</si>
  <si>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</si>
  <si>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</si>
  <si>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</si>
  <si>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</si>
  <si>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</si>
  <si>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</si>
  <si>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</si>
  <si>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</si>
  <si>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</si>
  <si>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</si>
  <si>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</si>
  <si>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</si>
  <si>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</si>
  <si>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</si>
  <si>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</si>
  <si>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</si>
  <si>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</si>
  <si>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</si>
  <si>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</si>
  <si>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</si>
  <si>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</si>
  <si>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</si>
  <si>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</si>
  <si>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</si>
  <si>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</si>
  <si>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</si>
  <si>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</si>
  <si>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</si>
  <si>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</si>
  <si>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</si>
  <si>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</si>
  <si>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</si>
  <si>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</si>
  <si>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</si>
  <si>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</si>
  <si>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</si>
  <si>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</si>
  <si>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</si>
  <si>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</si>
  <si>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</si>
  <si>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</si>
  <si>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</si>
  <si>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</si>
  <si>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</si>
  <si>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</si>
  <si>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</si>
  <si>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</si>
  <si>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</si>
  <si>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</si>
  <si>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</si>
  <si>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</si>
  <si>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</si>
  <si>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</si>
  <si>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</si>
  <si>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</si>
  <si>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</si>
  <si>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</si>
  <si>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</si>
  <si>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</si>
  <si>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</si>
  <si>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</si>
  <si>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</si>
  <si>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</si>
  <si>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</si>
  <si>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</si>
  <si>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</si>
  <si>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</si>
  <si>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</si>
  <si>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</si>
  <si>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</si>
  <si>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</si>
  <si>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</si>
  <si>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</si>
  <si>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</si>
  <si>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</si>
  <si>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</si>
  <si>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</si>
  <si>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</si>
  <si>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</si>
  <si>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</si>
  <si>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</si>
  <si>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</si>
  <si>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</si>
  <si>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</si>
  <si>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</si>
  <si>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</si>
  <si>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</si>
  <si>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</si>
  <si>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</si>
  <si>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</si>
  <si>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</si>
  <si>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</si>
  <si>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</si>
  <si>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</si>
  <si>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</si>
  <si>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</si>
  <si>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</si>
  <si>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</si>
  <si>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</si>
  <si>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</si>
  <si>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</si>
  <si>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</si>
  <si>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</si>
  <si>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</si>
  <si>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</si>
  <si>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</si>
  <si>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</si>
  <si>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</si>
  <si>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</si>
  <si>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</si>
  <si>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</si>
  <si>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</si>
  <si>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</si>
  <si>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</si>
  <si>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</si>
  <si>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</si>
  <si>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</si>
  <si>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</si>
  <si>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</si>
  <si>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</si>
  <si>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</si>
  <si>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</si>
  <si>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</si>
  <si>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</si>
  <si>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</si>
  <si>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</si>
  <si>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</si>
  <si>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</si>
  <si>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</si>
  <si>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</si>
  <si>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</si>
  <si>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</si>
  <si>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</si>
  <si>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</si>
  <si>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</si>
  <si>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</si>
  <si>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</si>
  <si>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</si>
  <si>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</si>
  <si>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</si>
  <si>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</si>
  <si>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</si>
  <si>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</si>
  <si>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</si>
  <si>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</si>
  <si>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</si>
  <si>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</si>
  <si>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</si>
  <si>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</si>
  <si>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</si>
  <si>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</si>
  <si>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</si>
  <si>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</si>
  <si>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</si>
  <si>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</si>
  <si>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</si>
  <si>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</si>
  <si>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</si>
  <si>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</si>
  <si>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</si>
  <si>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</si>
  <si>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</si>
  <si>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</si>
  <si>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</si>
  <si>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</si>
  <si>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</si>
  <si>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</si>
  <si>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</si>
  <si>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</si>
  <si>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</si>
  <si>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</si>
  <si>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</si>
  <si>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</si>
  <si>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</si>
  <si>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</si>
  <si>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</si>
  <si>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</si>
  <si>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</si>
  <si>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</si>
  <si>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</si>
  <si>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</si>
  <si>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</si>
  <si>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</si>
  <si>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</si>
  <si>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</si>
  <si>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</si>
  <si>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</si>
  <si>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</si>
  <si>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</si>
  <si>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</si>
  <si>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</si>
  <si>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</si>
  <si>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</si>
  <si>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</si>
  <si>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</si>
  <si>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</si>
  <si>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</si>
  <si>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</si>
  <si>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</si>
  <si>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</si>
  <si>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</si>
  <si>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</si>
  <si>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</si>
  <si>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</si>
  <si>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</si>
  <si>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</si>
  <si>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</si>
  <si>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</si>
  <si>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</si>
  <si>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</si>
  <si>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</si>
  <si>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</si>
  <si>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</si>
  <si>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</si>
  <si>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</si>
  <si>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</si>
  <si>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</si>
  <si>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</si>
  <si>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</si>
  <si>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</si>
  <si>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</si>
  <si>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</si>
  <si>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</si>
  <si>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</si>
  <si>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</si>
  <si>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</si>
  <si>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</si>
  <si>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</si>
  <si>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</si>
  <si>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</si>
  <si>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</si>
  <si>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</si>
  <si>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</si>
  <si>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</si>
  <si>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</si>
  <si>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</si>
  <si>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</si>
  <si>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</si>
  <si>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</si>
  <si>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</si>
  <si>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</si>
  <si>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</si>
  <si>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</si>
  <si>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</si>
  <si>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</si>
  <si>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</si>
  <si>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</si>
  <si>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</si>
  <si>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</si>
  <si>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</si>
  <si>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</si>
  <si>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</si>
  <si>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</si>
  <si>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</si>
  <si>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</si>
  <si>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</si>
  <si>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</si>
  <si>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</si>
  <si>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</si>
  <si>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</si>
  <si>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</si>
  <si>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</si>
  <si>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</si>
  <si>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</si>
  <si>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</si>
  <si>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</si>
  <si>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</si>
  <si>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</si>
  <si>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</si>
  <si>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</si>
  <si>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</si>
  <si>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</si>
  <si>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</si>
  <si>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</si>
  <si>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</si>
  <si>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</si>
  <si>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</si>
  <si>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</si>
  <si>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</si>
  <si>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</si>
  <si>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</si>
  <si>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</si>
  <si>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</si>
  <si>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</si>
  <si>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</si>
  <si>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</si>
  <si>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</si>
  <si>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</si>
  <si>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</si>
  <si>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</si>
  <si>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</si>
  <si>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</si>
  <si>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</si>
  <si>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</si>
  <si>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</si>
  <si>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</si>
  <si>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</si>
  <si>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</si>
  <si>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</si>
  <si>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</si>
  <si>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</si>
  <si>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</si>
  <si>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</si>
  <si>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</si>
  <si>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</si>
  <si>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</si>
  <si>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</si>
  <si>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</si>
  <si>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</si>
  <si>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</si>
  <si>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</si>
  <si>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</si>
  <si>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</si>
  <si>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</si>
  <si>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</si>
  <si>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</si>
  <si>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</si>
  <si>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</si>
  <si>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</si>
  <si>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</si>
  <si>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</si>
  <si>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</si>
  <si>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</si>
  <si>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</si>
  <si>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</si>
  <si>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</si>
  <si>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</si>
  <si>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</si>
  <si>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</si>
  <si>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</si>
  <si>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</si>
  <si>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</si>
  <si>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</si>
  <si>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</si>
  <si>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</si>
  <si>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</si>
  <si>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</si>
  <si>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</si>
  <si>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</si>
  <si>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</si>
  <si>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</si>
  <si>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</si>
  <si>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</si>
  <si>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</si>
  <si>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</si>
  <si>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</si>
  <si>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</si>
  <si>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</si>
  <si>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</si>
  <si>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</si>
  <si>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</si>
  <si>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</si>
  <si>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</si>
  <si>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</si>
  <si>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</si>
  <si>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</si>
  <si>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</si>
  <si>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</si>
  <si>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</si>
  <si>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</si>
  <si>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</si>
  <si>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</si>
  <si>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</si>
  <si>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</si>
  <si>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</si>
  <si>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</si>
  <si>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</si>
  <si>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</si>
  <si>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</si>
  <si>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</si>
  <si>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</si>
  <si>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</si>
  <si>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</si>
  <si>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</si>
  <si>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</si>
  <si>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</si>
  <si>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</si>
  <si>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</si>
  <si>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</si>
  <si>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</si>
  <si>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</si>
  <si>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</si>
  <si>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</si>
  <si>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</si>
  <si>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</si>
  <si>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</si>
  <si>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</si>
  <si>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</si>
  <si>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</si>
  <si>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</si>
  <si>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</si>
  <si>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</si>
  <si>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</si>
  <si>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</si>
  <si>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</si>
  <si>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</si>
  <si>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</si>
  <si>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</si>
  <si>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</si>
  <si>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</si>
  <si>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</si>
  <si>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</si>
  <si>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</si>
  <si>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</si>
  <si>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</si>
  <si>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</si>
  <si>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</si>
  <si>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</si>
  <si>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</si>
  <si>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</si>
  <si>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</si>
  <si>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</si>
  <si>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</si>
  <si>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</si>
  <si>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</si>
  <si>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</si>
  <si>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</si>
  <si>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</si>
  <si>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</si>
  <si>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</si>
  <si>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</si>
  <si>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</si>
  <si>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</si>
  <si>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</si>
  <si>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</si>
  <si>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</si>
  <si>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</si>
  <si>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</si>
  <si>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</si>
  <si>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</si>
  <si>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</si>
  <si>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</si>
  <si>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</si>
  <si>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</si>
  <si>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</si>
  <si>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</si>
  <si>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</si>
  <si>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</si>
  <si>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</si>
  <si>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</si>
  <si>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</si>
  <si>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</si>
  <si>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</si>
  <si>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</si>
  <si>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</si>
  <si>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</si>
  <si>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</si>
  <si>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</si>
  <si>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</si>
  <si>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</si>
  <si>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</si>
  <si>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</si>
  <si>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</si>
  <si>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</si>
  <si>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</si>
  <si>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</si>
  <si>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</si>
  <si>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</si>
  <si>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</si>
  <si>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</si>
  <si>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</si>
  <si>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</si>
  <si>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</si>
  <si>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</si>
  <si>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</si>
  <si>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</si>
  <si>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</si>
  <si>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</si>
  <si>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</si>
  <si>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</si>
  <si>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</si>
  <si>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</si>
  <si>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</si>
  <si>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</si>
  <si>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</si>
  <si>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</si>
  <si>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</si>
  <si>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</si>
  <si>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</si>
  <si>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</si>
  <si>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</si>
  <si>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</si>
  <si>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</si>
  <si>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</si>
  <si>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</si>
  <si>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</si>
  <si>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</si>
  <si>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</si>
  <si>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</si>
  <si>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</si>
  <si>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</si>
  <si>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</si>
  <si>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</si>
  <si>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</si>
  <si>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</si>
  <si>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</si>
  <si>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</si>
  <si>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</si>
  <si>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</si>
  <si>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</si>
  <si>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</si>
  <si>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</si>
  <si>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</si>
  <si>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</si>
  <si>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</si>
  <si>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</si>
  <si>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</si>
  <si>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</si>
  <si>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</si>
  <si>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</si>
  <si>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</si>
  <si>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</si>
  <si>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</si>
  <si>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</si>
  <si>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</si>
  <si>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</si>
  <si>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</si>
  <si>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</si>
  <si>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</si>
  <si>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</si>
  <si>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</si>
  <si>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</si>
  <si>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</si>
  <si>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</si>
  <si>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</si>
  <si>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</si>
  <si>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</si>
  <si>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</si>
  <si>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</si>
  <si>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</si>
  <si>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</si>
  <si>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</si>
  <si>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</si>
  <si>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</si>
  <si>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</si>
  <si>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</si>
  <si>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</si>
  <si>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</si>
  <si>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</si>
  <si>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</si>
  <si>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</si>
  <si>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</si>
  <si>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</si>
  <si>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</si>
  <si>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</si>
  <si>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</si>
  <si>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</si>
  <si>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</si>
  <si>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</si>
  <si>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</si>
  <si>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</si>
  <si>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</si>
  <si>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</si>
  <si>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</si>
  <si>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</si>
  <si>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</si>
  <si>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</si>
  <si>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</si>
  <si>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</si>
  <si>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</si>
  <si>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</si>
  <si>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</si>
  <si>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</si>
  <si>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</si>
  <si>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</si>
  <si>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</si>
  <si>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</si>
  <si>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</si>
  <si>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</si>
  <si>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</si>
  <si>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</si>
  <si>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</si>
  <si>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</si>
  <si>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</si>
  <si>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</si>
  <si>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</si>
  <si>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</si>
  <si>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</si>
  <si>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</si>
  <si>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</si>
  <si>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</si>
  <si>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</si>
  <si>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</si>
  <si>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</si>
  <si>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</si>
  <si>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</si>
  <si>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</si>
  <si>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</si>
  <si>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</si>
  <si>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</si>
  <si>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</si>
  <si>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</si>
  <si>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</si>
  <si>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</si>
  <si>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</si>
  <si>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</si>
  <si>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</si>
  <si>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</si>
  <si>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</si>
  <si>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</si>
  <si>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</si>
  <si>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</si>
  <si>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</si>
  <si>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</si>
  <si>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</si>
  <si>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</si>
  <si>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</si>
  <si>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</si>
  <si>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</si>
  <si>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</si>
  <si>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</si>
  <si>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</si>
  <si>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</si>
  <si>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</si>
  <si>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</si>
  <si>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</si>
  <si>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</si>
  <si>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</si>
  <si>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</si>
  <si>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</si>
  <si>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</si>
  <si>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</si>
  <si>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</si>
  <si>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</si>
  <si>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</si>
  <si>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</si>
  <si>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</si>
  <si>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</si>
  <si>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</si>
  <si>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</si>
  <si>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</si>
  <si>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</si>
  <si>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</si>
  <si>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</si>
  <si>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</si>
  <si>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</si>
  <si>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</si>
  <si>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</si>
  <si>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</si>
  <si>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</si>
  <si>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</si>
  <si>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</si>
  <si>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</si>
  <si>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</si>
  <si>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</si>
  <si>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</si>
  <si>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</si>
  <si>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</si>
  <si>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</si>
  <si>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</si>
  <si>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</si>
  <si>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</si>
  <si>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</si>
  <si>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</si>
  <si>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</si>
  <si>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</si>
  <si>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</si>
  <si>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</si>
  <si>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</si>
  <si>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</si>
  <si>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</si>
  <si>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</si>
  <si>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</si>
  <si>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</si>
  <si>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</si>
  <si>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</si>
  <si>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</si>
  <si>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</si>
  <si>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</si>
  <si>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</si>
  <si>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</si>
  <si>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</si>
  <si>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</si>
  <si>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</si>
  <si>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</si>
  <si>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</si>
  <si>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</si>
  <si>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</si>
  <si>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</si>
  <si>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</si>
  <si>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</si>
  <si>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</si>
  <si>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</si>
  <si>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</si>
  <si>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</si>
  <si>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</si>
  <si>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</si>
  <si>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</si>
  <si>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</si>
  <si>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</si>
  <si>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</si>
  <si>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</si>
  <si>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</si>
  <si>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</si>
  <si>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</si>
  <si>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</si>
  <si>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</si>
  <si>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</si>
  <si>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</si>
  <si>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</si>
  <si>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</si>
  <si>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</si>
  <si>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</si>
  <si>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</si>
  <si>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</si>
  <si>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</si>
  <si>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</si>
  <si>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</si>
  <si>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</si>
  <si>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</si>
  <si>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</si>
  <si>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</si>
  <si>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</si>
  <si>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</si>
  <si>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</si>
  <si>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</si>
  <si>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</si>
  <si>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</si>
  <si>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</si>
  <si>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</si>
  <si>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</si>
  <si>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</si>
  <si>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</si>
  <si>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</si>
  <si>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</si>
  <si>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</si>
  <si>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</si>
  <si>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</si>
  <si>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</si>
  <si>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</si>
  <si>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</si>
  <si>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</si>
  <si>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</si>
  <si>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</si>
  <si>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</si>
  <si>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</si>
  <si>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</si>
  <si>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</si>
  <si>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</si>
  <si>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</si>
  <si>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</si>
  <si>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</si>
  <si>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</si>
  <si>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</si>
  <si>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</si>
  <si>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</si>
  <si>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</si>
  <si>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</si>
  <si>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</si>
  <si>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</si>
  <si>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</si>
  <si>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</si>
  <si>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</si>
  <si>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</si>
  <si>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</si>
  <si>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</si>
  <si>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</si>
  <si>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</si>
  <si>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</si>
  <si>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</si>
  <si>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</si>
  <si>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</si>
  <si>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</si>
  <si>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</si>
  <si>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</si>
  <si>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</si>
  <si>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</si>
  <si>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</si>
  <si>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</si>
  <si>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</si>
  <si>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</si>
  <si>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</si>
  <si>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</si>
  <si>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</si>
  <si>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</si>
  <si>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</si>
  <si>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</si>
  <si>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</si>
  <si>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</si>
  <si>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</si>
  <si>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</si>
  <si>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</si>
  <si>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</si>
  <si>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</si>
  <si>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</si>
  <si>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</si>
  <si>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</si>
  <si>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</si>
  <si>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</si>
  <si>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</si>
  <si>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</si>
  <si>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</si>
  <si>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</si>
  <si>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</si>
  <si>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</si>
  <si>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</si>
  <si>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</si>
  <si>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</si>
  <si>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</si>
  <si>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</si>
  <si>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</si>
  <si>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</si>
  <si>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</si>
  <si>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</si>
  <si>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</si>
  <si>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</si>
  <si>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</si>
  <si>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</si>
  <si>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</si>
  <si>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</si>
  <si>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</si>
  <si>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</si>
  <si>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</si>
  <si>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</si>
  <si>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</si>
  <si>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</si>
  <si>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</si>
  <si>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</si>
  <si>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</si>
  <si>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</si>
  <si>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</si>
  <si>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</si>
  <si>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</si>
  <si>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</si>
  <si>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</si>
  <si>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</si>
  <si>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</si>
  <si>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</si>
  <si>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</si>
  <si>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</si>
  <si>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</si>
  <si>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</si>
  <si>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</si>
  <si>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</si>
  <si>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</si>
  <si>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</si>
  <si>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</si>
  <si>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</si>
  <si>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</si>
  <si>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</si>
  <si>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</si>
  <si>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</si>
  <si>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</si>
  <si>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</si>
  <si>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</si>
  <si>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</si>
  <si>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</si>
  <si>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</si>
  <si>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</si>
  <si>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</si>
  <si>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</si>
  <si>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</si>
  <si>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</si>
  <si>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</si>
  <si>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</si>
  <si>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</si>
  <si>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</si>
  <si>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</si>
  <si>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</si>
  <si>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</si>
  <si>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</si>
  <si>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</si>
  <si>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</si>
  <si>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</si>
  <si>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</si>
  <si>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</si>
  <si>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</si>
  <si>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</si>
  <si>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</si>
  <si>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</si>
  <si>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</si>
  <si>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</si>
  <si>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</si>
  <si>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</si>
  <si>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</si>
  <si>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</si>
  <si>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</si>
  <si>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</si>
  <si>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</si>
  <si>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</si>
  <si>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</si>
  <si>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</si>
  <si>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</si>
  <si>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</si>
  <si>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</si>
  <si>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</si>
  <si>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</si>
  <si>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</si>
  <si>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</si>
  <si>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</si>
  <si>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</si>
  <si>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</si>
  <si>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</si>
  <si>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</si>
  <si>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</si>
  <si>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</si>
  <si>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</si>
  <si>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</si>
  <si>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</si>
  <si>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</si>
  <si>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</si>
  <si>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</si>
  <si>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</si>
  <si>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</si>
  <si>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</si>
  <si>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</si>
  <si>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</si>
  <si>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</si>
  <si>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</si>
  <si>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</si>
  <si>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</si>
  <si>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</si>
  <si>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</si>
  <si>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</si>
  <si>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</si>
  <si>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</si>
  <si>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</si>
  <si>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</si>
  <si>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</si>
  <si>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</si>
  <si>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</si>
  <si>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</si>
  <si>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</si>
  <si>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</si>
  <si>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</si>
  <si>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</si>
  <si>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</si>
  <si>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</si>
  <si>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</si>
  <si>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</si>
  <si>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</si>
  <si>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</si>
  <si>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</si>
  <si>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</si>
  <si>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</si>
  <si>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</si>
  <si>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</si>
  <si>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</si>
  <si>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</si>
  <si>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</si>
  <si>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</si>
  <si>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</si>
  <si>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</si>
  <si>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</si>
  <si>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</si>
  <si>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</si>
  <si>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</si>
  <si>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</si>
  <si>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</si>
  <si>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</si>
  <si>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</si>
  <si>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</si>
  <si>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</si>
  <si>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</si>
  <si>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</si>
  <si>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</si>
  <si>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</si>
  <si>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</si>
  <si>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</si>
  <si>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</si>
  <si>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</si>
  <si>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</si>
  <si>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</si>
  <si>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</si>
  <si>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</si>
  <si>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</si>
  <si>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</si>
  <si>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</si>
  <si>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</si>
  <si>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</si>
  <si>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</si>
  <si>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</si>
  <si>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</si>
  <si>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</si>
  <si>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</si>
  <si>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</si>
  <si>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</si>
  <si>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</si>
  <si>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</si>
  <si>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</si>
  <si>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</si>
  <si>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</si>
  <si>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</si>
  <si>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</si>
  <si>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</si>
  <si>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</si>
  <si>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</si>
  <si>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</si>
  <si>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</si>
  <si>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</si>
  <si>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</si>
  <si>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</si>
  <si>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</si>
  <si>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</si>
  <si>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</si>
  <si>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</si>
  <si>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</si>
  <si>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</si>
  <si>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</si>
  <si>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</si>
  <si>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</si>
  <si>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</si>
  <si>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</si>
  <si>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</si>
  <si>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</si>
  <si>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</si>
  <si>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</si>
  <si>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</si>
  <si>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</si>
  <si>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</si>
  <si>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</si>
  <si>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</si>
  <si>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</si>
  <si>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</si>
  <si>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</si>
  <si>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</si>
  <si>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</si>
  <si>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</si>
  <si>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</si>
  <si>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</si>
  <si>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</si>
  <si>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</si>
  <si>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</si>
  <si>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</si>
  <si>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</si>
  <si>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</si>
  <si>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</si>
  <si>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</si>
  <si>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</si>
  <si>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</si>
  <si>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</si>
  <si>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</si>
  <si>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</si>
  <si>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</si>
  <si>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</si>
  <si>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</si>
  <si>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</si>
  <si>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</si>
  <si>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</si>
  <si>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</si>
  <si>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</si>
  <si>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</si>
  <si>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</si>
  <si>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</si>
  <si>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</si>
  <si>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</si>
  <si>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</si>
  <si>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</si>
  <si>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</si>
  <si>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</si>
  <si>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</si>
  <si>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</si>
  <si>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</si>
  <si>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</si>
  <si>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</si>
  <si>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</si>
  <si>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</si>
  <si>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</si>
  <si>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</si>
  <si>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</si>
  <si>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</si>
  <si>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</si>
  <si>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</si>
  <si>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</si>
  <si>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</si>
  <si>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</si>
  <si>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</si>
  <si>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</si>
  <si>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</si>
  <si>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</si>
  <si>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</si>
  <si>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</si>
  <si>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</si>
  <si>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</si>
  <si>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</si>
  <si>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</si>
  <si>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</si>
  <si>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</si>
  <si>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</si>
  <si>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</si>
  <si>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</si>
  <si>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</si>
  <si>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</si>
  <si>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</si>
  <si>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</si>
  <si>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</si>
  <si>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</si>
  <si>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</si>
  <si>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</si>
  <si>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</si>
  <si>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</si>
  <si>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</si>
  <si>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</si>
  <si>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</si>
  <si>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</si>
  <si>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</si>
  <si>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</si>
  <si>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</si>
  <si>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</si>
  <si>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</si>
  <si>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</si>
  <si>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</si>
  <si>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</si>
  <si>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</si>
  <si>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</si>
  <si>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</si>
  <si>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</si>
  <si>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</si>
  <si>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</si>
  <si>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</si>
  <si>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</si>
  <si>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</si>
  <si>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</si>
  <si>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</si>
  <si>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</si>
  <si>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</si>
  <si>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</si>
  <si>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</si>
  <si>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</si>
  <si>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</si>
  <si>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</si>
  <si>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</si>
  <si>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</si>
  <si>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</si>
  <si>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</si>
  <si>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</si>
  <si>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</si>
  <si>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</si>
  <si>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</si>
  <si>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</si>
  <si>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</si>
  <si>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</si>
  <si>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</si>
  <si>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</si>
  <si>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</si>
  <si>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</si>
  <si>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</si>
  <si>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</si>
  <si>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</si>
  <si>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</si>
  <si>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</si>
  <si>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</si>
  <si>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</si>
  <si>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</si>
  <si>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</si>
  <si>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</si>
  <si>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</si>
  <si>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</si>
  <si>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</si>
  <si>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</si>
  <si>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</si>
  <si>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</si>
  <si>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</si>
  <si>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</si>
  <si>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</si>
  <si>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</si>
  <si>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</si>
  <si>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</si>
  <si>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</si>
  <si>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</si>
  <si>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</si>
  <si>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</si>
  <si>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</si>
  <si>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</si>
  <si>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</si>
  <si>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</si>
  <si>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</si>
  <si>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</si>
  <si>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</si>
  <si>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</si>
  <si>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</si>
  <si>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</si>
  <si>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</si>
  <si>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</si>
  <si>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</si>
  <si>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</si>
  <si>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</si>
  <si>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</si>
  <si>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</si>
  <si>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</si>
  <si>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</si>
  <si>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</si>
  <si>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</si>
  <si>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</si>
  <si>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</si>
  <si>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</si>
  <si>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</si>
  <si>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</si>
  <si>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</si>
  <si>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</si>
  <si>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</si>
  <si>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</si>
  <si>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</si>
  <si>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</si>
  <si>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</si>
  <si>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</si>
  <si>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</si>
  <si>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</si>
  <si>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</si>
  <si>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</si>
  <si>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</si>
  <si>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</si>
  <si>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</si>
  <si>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</si>
  <si>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</si>
  <si>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</si>
  <si>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</si>
  <si>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</si>
  <si>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</si>
  <si>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</si>
  <si>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</si>
  <si>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</si>
  <si>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</si>
  <si>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</si>
  <si>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</si>
  <si>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</si>
  <si>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</si>
  <si>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</si>
  <si>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</si>
  <si>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</si>
  <si>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</si>
  <si>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</si>
  <si>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</si>
  <si>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</si>
  <si>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</si>
  <si>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</si>
  <si>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</si>
  <si>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</si>
  <si>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</si>
  <si>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</si>
  <si>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</si>
  <si>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</si>
  <si>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</si>
  <si>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</si>
  <si>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</si>
  <si>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</si>
  <si>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</si>
  <si>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</si>
  <si>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</si>
  <si>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</si>
  <si>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</si>
  <si>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</si>
  <si>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</si>
  <si>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</si>
  <si>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</si>
  <si>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</si>
  <si>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</si>
  <si>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</si>
  <si>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</si>
  <si>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</si>
  <si>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</si>
  <si>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</si>
  <si>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</si>
  <si>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</si>
  <si>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</si>
  <si>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</si>
  <si>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</si>
  <si>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</si>
  <si>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</si>
  <si>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</si>
  <si>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</si>
  <si>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</si>
  <si>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</si>
  <si>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</si>
  <si>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</si>
  <si>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</si>
  <si>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</si>
  <si>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</si>
  <si>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</si>
  <si>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</si>
  <si>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</si>
  <si>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</si>
  <si>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</si>
  <si>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</si>
  <si>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</si>
  <si>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</si>
  <si>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</si>
  <si>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</si>
  <si>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</si>
  <si>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</si>
  <si>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</si>
  <si>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</si>
  <si>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</si>
  <si>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</si>
  <si>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</si>
  <si>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</si>
  <si>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</si>
  <si>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</si>
  <si>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</si>
  <si>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</si>
  <si>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</si>
  <si>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</si>
  <si>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</si>
  <si>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</si>
  <si>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</si>
  <si>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</si>
  <si>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</si>
  <si>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</si>
  <si>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</si>
  <si>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</si>
  <si>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</si>
  <si>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</si>
  <si>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</si>
  <si>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</si>
  <si>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</si>
  <si>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</si>
  <si>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</si>
  <si>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</si>
  <si>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</si>
  <si>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</si>
  <si>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</si>
  <si>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</si>
  <si>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</si>
  <si>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</si>
  <si>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</si>
  <si>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</si>
  <si>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</si>
  <si>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</si>
  <si>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</si>
  <si>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</si>
  <si>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</si>
  <si>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</si>
  <si>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</si>
  <si>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</si>
  <si>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</si>
  <si>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</si>
  <si>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</si>
  <si>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</si>
  <si>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</si>
  <si>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</si>
  <si>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</si>
  <si>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</si>
  <si>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</si>
  <si>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</si>
  <si>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</si>
  <si>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</si>
  <si>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</si>
  <si>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</si>
  <si>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</si>
  <si>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</si>
  <si>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</si>
  <si>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</si>
  <si>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</si>
  <si>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</si>
  <si>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</si>
  <si>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</si>
  <si>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</si>
  <si>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</si>
  <si>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</si>
  <si>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</si>
  <si>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</si>
  <si>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</si>
  <si>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</si>
  <si>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</si>
  <si>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</si>
  <si>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</si>
  <si>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</si>
  <si>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</si>
  <si>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</si>
  <si>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</si>
  <si>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</si>
  <si>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</si>
  <si>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</si>
  <si>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</si>
  <si>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</si>
  <si>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</si>
  <si>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</si>
  <si>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</si>
  <si>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</si>
  <si>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</si>
  <si>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</si>
  <si>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</si>
  <si>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</si>
  <si>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</si>
  <si>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</si>
  <si>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</si>
  <si>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</si>
  <si>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</si>
  <si>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</si>
  <si>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</si>
  <si>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</si>
  <si>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</si>
  <si>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</si>
  <si>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</si>
  <si>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</si>
  <si>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</si>
  <si>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</si>
  <si>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</si>
  <si>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</si>
  <si>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</si>
  <si>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</si>
  <si>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</si>
  <si>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</si>
  <si>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</si>
  <si>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</si>
  <si>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</si>
  <si>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</si>
  <si>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</si>
  <si>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</si>
  <si>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</si>
  <si>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</si>
  <si>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</si>
  <si>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</si>
  <si>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</si>
  <si>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</si>
  <si>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</si>
  <si>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</si>
  <si>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</si>
  <si>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</si>
  <si>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</si>
  <si>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</si>
  <si>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</si>
  <si>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</si>
  <si>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</si>
  <si>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</si>
  <si>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</si>
  <si>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</si>
  <si>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</si>
  <si>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</si>
  <si>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</si>
  <si>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</si>
  <si>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</si>
  <si>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</si>
  <si>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</si>
  <si>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</si>
  <si>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</si>
  <si>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</si>
  <si>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</si>
  <si>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</si>
  <si>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</si>
  <si>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</si>
  <si>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</si>
  <si>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</si>
  <si>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</si>
  <si>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</si>
  <si>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</si>
  <si>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</si>
  <si>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</si>
  <si>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</si>
  <si>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</si>
  <si>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</si>
  <si>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</si>
  <si>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</si>
  <si>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</si>
  <si>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</si>
  <si>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</si>
  <si>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</si>
  <si>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</si>
  <si>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</si>
  <si>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</si>
  <si>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</si>
  <si>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</si>
  <si>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</si>
  <si>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</si>
  <si>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</si>
  <si>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</si>
  <si>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</si>
  <si>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</si>
  <si>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</si>
  <si>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</si>
  <si>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</si>
  <si>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</si>
  <si>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</si>
  <si>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</si>
  <si>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</si>
  <si>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</si>
  <si>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</si>
  <si>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</si>
  <si>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</si>
  <si>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</si>
  <si>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</si>
  <si>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</si>
  <si>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</si>
  <si>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</si>
  <si>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</si>
  <si>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</si>
  <si>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</si>
  <si>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</si>
  <si>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</si>
  <si>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</si>
  <si>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</si>
  <si>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</si>
  <si>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</si>
  <si>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</si>
  <si>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</si>
  <si>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</si>
  <si>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</si>
  <si>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</si>
  <si>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</si>
  <si>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</si>
  <si>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</si>
  <si>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</si>
  <si>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</si>
  <si>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</si>
  <si>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</si>
  <si>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</si>
  <si>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</si>
  <si>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</si>
  <si>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</si>
  <si>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</si>
  <si>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</si>
  <si>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</si>
  <si>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</si>
  <si>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</si>
  <si>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</si>
  <si>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</si>
  <si>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</si>
  <si>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</si>
  <si>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</si>
  <si>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</si>
  <si>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</si>
  <si>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</si>
  <si>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</si>
  <si>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</si>
  <si>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</si>
  <si>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</si>
  <si>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</si>
  <si>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</si>
  <si>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</si>
  <si>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</si>
  <si>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</si>
  <si>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</si>
  <si>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</si>
  <si>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</si>
  <si>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</si>
  <si>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</si>
  <si>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</si>
  <si>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</si>
  <si>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</si>
  <si>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</si>
  <si>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</si>
  <si>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</si>
  <si>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</si>
  <si>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</si>
  <si>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</si>
  <si>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</si>
  <si>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</si>
  <si>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</si>
  <si>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</si>
  <si>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</si>
  <si>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</si>
  <si>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</si>
  <si>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</si>
  <si>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</si>
  <si>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</si>
  <si>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</si>
  <si>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</si>
  <si>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</si>
  <si>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</si>
  <si>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</si>
  <si>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</si>
  <si>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</si>
  <si>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</si>
  <si>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</si>
  <si>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</si>
  <si>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</si>
  <si>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</si>
  <si>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</si>
  <si>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</si>
  <si>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</si>
  <si>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</si>
  <si>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</si>
  <si>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</si>
  <si>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</si>
  <si>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</si>
  <si>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</si>
  <si>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</si>
  <si>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</si>
  <si>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</si>
  <si>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</si>
  <si>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</si>
  <si>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</si>
  <si>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</si>
  <si>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</si>
  <si>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</si>
  <si>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</si>
  <si>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</si>
  <si>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</si>
  <si>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</si>
  <si>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</si>
  <si>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</si>
  <si>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</si>
  <si>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</si>
  <si>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</si>
  <si>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</si>
  <si>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</si>
  <si>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</si>
  <si>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</si>
  <si>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</si>
  <si>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</si>
  <si>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</si>
  <si>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</si>
  <si>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</si>
  <si>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</si>
  <si>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</si>
  <si>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</si>
  <si>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</si>
  <si>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</si>
  <si>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</si>
  <si>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</si>
  <si>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</si>
  <si>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</si>
  <si>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</si>
  <si>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</si>
  <si>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</si>
  <si>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</si>
  <si>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</si>
  <si>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</si>
  <si>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</si>
  <si>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</si>
  <si>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</si>
  <si>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</si>
  <si>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</si>
  <si>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</si>
  <si>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</si>
  <si>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</si>
  <si>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</si>
  <si>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</si>
  <si>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</si>
  <si>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</si>
  <si>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</si>
  <si>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</si>
  <si>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</si>
  <si>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</si>
  <si>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</si>
  <si>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</si>
  <si>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</si>
  <si>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</si>
  <si>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</si>
  <si>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</si>
  <si>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</si>
  <si>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</si>
  <si>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</si>
  <si>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</si>
  <si>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</si>
  <si>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</si>
  <si>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</si>
  <si>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</si>
  <si>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</si>
  <si>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</si>
  <si>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</si>
  <si>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</si>
  <si>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</si>
  <si>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</si>
  <si>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</si>
  <si>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</si>
  <si>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</si>
  <si>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</si>
  <si>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</si>
  <si>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</si>
  <si>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</si>
  <si>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</si>
  <si>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</si>
  <si>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</si>
  <si>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</si>
  <si>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</si>
  <si>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</si>
  <si>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</si>
  <si>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</si>
  <si>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</si>
  <si>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</si>
  <si>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</si>
  <si>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</si>
  <si>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</si>
  <si>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</si>
  <si>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</si>
  <si>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</si>
  <si>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</si>
  <si>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</si>
  <si>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</si>
  <si>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</si>
  <si>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</si>
  <si>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</si>
  <si>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</si>
  <si>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</si>
  <si>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</si>
  <si>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</si>
  <si>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</si>
  <si>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</si>
  <si>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</si>
  <si>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</si>
  <si>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</si>
  <si>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</si>
  <si>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</si>
  <si>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</si>
  <si>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</si>
  <si>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</si>
  <si>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</si>
  <si>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</si>
  <si>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</si>
  <si>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</si>
  <si>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</si>
  <si>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</si>
  <si>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</si>
  <si>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</si>
  <si>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</si>
  <si>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</si>
  <si>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</si>
  <si>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</si>
  <si>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</si>
  <si>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</si>
  <si>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</si>
  <si>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</si>
  <si>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</si>
  <si>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</si>
  <si>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</si>
  <si>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</si>
  <si>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</si>
  <si>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</si>
  <si>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</si>
  <si>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</si>
  <si>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</si>
  <si>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</si>
  <si>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</si>
  <si>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</si>
  <si>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</si>
  <si>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</si>
  <si>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</si>
  <si>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</si>
  <si>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</si>
  <si>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</si>
  <si>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</si>
  <si>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</si>
  <si>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</si>
  <si>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</si>
  <si>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</si>
  <si>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</si>
  <si>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</si>
  <si>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</si>
  <si>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</si>
  <si>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</si>
  <si>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</si>
  <si>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</si>
  <si>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</si>
  <si>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</si>
  <si>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</si>
  <si>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</si>
  <si>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</si>
  <si>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</si>
  <si>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</si>
  <si>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</si>
  <si>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</si>
  <si>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</si>
  <si>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</si>
  <si>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</si>
  <si>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</si>
  <si>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</si>
  <si>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</si>
  <si>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</si>
  <si>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</si>
  <si>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</si>
  <si>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</si>
  <si>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</si>
  <si>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</si>
  <si>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</si>
  <si>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</si>
  <si>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</si>
  <si>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</si>
  <si>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</si>
  <si>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</si>
  <si>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</si>
  <si>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</si>
  <si>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</si>
  <si>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</si>
  <si>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</si>
  <si>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</si>
  <si>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</si>
  <si>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</si>
  <si>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</si>
  <si>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</si>
  <si>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</si>
  <si>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</si>
  <si>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</si>
  <si>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</si>
  <si>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</si>
  <si>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</si>
  <si>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</si>
  <si>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</si>
  <si>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</si>
  <si>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</si>
  <si>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</si>
  <si>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</si>
  <si>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</si>
  <si>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</si>
  <si>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</si>
  <si>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</si>
  <si>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</si>
  <si>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</si>
  <si>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</si>
  <si>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</si>
  <si>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</si>
  <si>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</si>
  <si>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</si>
  <si>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</si>
  <si>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</si>
  <si>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</si>
  <si>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</si>
  <si>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</si>
  <si>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</si>
  <si>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</si>
  <si>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</si>
  <si>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</si>
  <si>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 xml:space="preserve">AT site TS </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</si>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</sst>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325.15589467592508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1.9065972221142147E-2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45988.104320601851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45988.104320601851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45988.104320601851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45988.104320601851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45988.104320601851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45988.104320601851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45988.104320601851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45988.104320601851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45988.104320601851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45988.104320601851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45988.104320601851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45988.104320601851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45988.104320601851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45988.104320601851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45988.104320601851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45988.104320601851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45988.104320601851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45988.104320601851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45988.104320601851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45988.104320601851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45988.104320601851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45988.104320601851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45988.104320601851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45988.104320601851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45988.104320601851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45988.104320601851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45988.104320601851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45988.104320601851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45988.104320601851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45988.104320601851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45988.104320601851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45988.104320601851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45988.104320601851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45988.104320601851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45988.104320601851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45988.104320601851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45988.104320601851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45988.104320601851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45988.104320601851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45988.104320601851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45988.104320601851</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163.10448263888975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3.7169016203697538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45988.104320601851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45988.104320601851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45988.104320601851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45988.104320601851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45988.104320601851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45988.104320601851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45988.104320601851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45988.104320601851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45988.104320601851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45988.104320601851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45988.104320601851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45988.104320601851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45988.104320601851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45988.104320601851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45988.104320601851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45988.104320601851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45988.104320601851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45988.104320601851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45988.104320601851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45988.104320601851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45988.104320601851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45988.104320601851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45988.104320601851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45988.104320601851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45988.104320601851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45988.104320601851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45988.104320601851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45988.104320601851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45988.104320601851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45988.104320601851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45988.104320601851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45988.104320601851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45988.104320601851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45988.104320601851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45988.104320601851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45988.104320601851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45988.104320601851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45988.104320601851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45988.104320601851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45988.104320601851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45988.104320601851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45988.104320601851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45988.104320601851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45988.104320601851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45988.104320601851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45988.104320601851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45988.104320601851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45988.104320601851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45988.104320601851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45988.104320601851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45988.104320601851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45988.104320601851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45988.104320601851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45988.104320601851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45988.104320601851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45988.104320601851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45988.104320601851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45988.104320601851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45988.104320601851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45988.104320601851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45988.104320601851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45988.104320601851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45988.104320601851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45988.104320601851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45988.104320601851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45988.104320601851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45988.104320601851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45988.104320601851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45988.104320601851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45988.104320601851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45988.104320601851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45988.104320601851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45988.104320601851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45988.104320601851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45988.104320601851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45988.104320601851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45988.104320601851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45988.104320601851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45988.104320601851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45988.104320601851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45988.104320601851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45988.104320601851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45988.104320601851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45988.104320601851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45988.104320601851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45988.104320601851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45988.104320601851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45988.104320601851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45988.104320601851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45988.104320601851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45988.104320601851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45988.104320601851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45988.104320601851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45988.104320601851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45988.104320601851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45988.104320601851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45988.104320601851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45988.104320601851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45988.104320601851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45988.104320601851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45988.104320601851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45988.104320601851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45988.104320601851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45988.104320601851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45988.104320601851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45988.104320601851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45988.104320601851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45988.104320601851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45988.104320601851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45988.104320601851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45988.104320601851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45988.104320601851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45988.104320601851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45988.104320601851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45988.104320601851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45988.104320601851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45988.104320601851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45988.104320601851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45988.104320601851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45988.104320601851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45988.104320601851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45988.104320601851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45988.104320601851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45988.104320601851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45988.104320601851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45988.104320601851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45988.104320601851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45988.104320601851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45988.104320601851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45988.104320601851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45988.104320601851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45988.104320601851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45988.104320601851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45988.104320601851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45988.104320601851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45988.104320601851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45988.104320601851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45988.104320601851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45988.104320601851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45988.104320601851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45988.104320601851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45988.104320601851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45988.104320601851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45988.104320601851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45988.104320601851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45988.104320601851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45988.104320601851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45988.104320601851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45988.104320601851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45988.104320601851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45988.104320601851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45988.104320601851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45988.104320601851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45988.104320601851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45988.104320601851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45988.104320601851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45988.104320601851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45988.104320601851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45988.104320601851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45988.104320601851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45988.104320601851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45988.104320601851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45988.104320601851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45988.104320601851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45988.104320601851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45988.104320601851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45988.104320601851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45988.104320601851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45988.104320601851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45988.104320601851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45988.104320601851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45988.104320601851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45988.104320601851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45988.104320601851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45988.104320601851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45988.104320601851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45988.104320601851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45988.104320601851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45988.104320601851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45988.104320601851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45988.104320601851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45988.104320601851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45988.104320601851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45988.104320601851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45988.104320601851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45988.104320601851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45988.104320601851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45988.104320601851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45988.104320601851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45988.104320601851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45988.104320601851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45988.104320601851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45988.104320601851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45988.104320601851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45988.104320601851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45988.104320601851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45988.104320601851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45988.104320601851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45988.104320601851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45988.104320601851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45988.104320601851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45988.104320601851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45988.104320601851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45988.104320601851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45988.104320601851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45988.104320601851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45988.104320601851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45988.104320601851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45988.104320601851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45988.104320601851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45988.104320601851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45988.104320601851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45988.104320601851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45988.104320601851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45988.104320601851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45988.104320601851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45988.104320601851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45988.104320601851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45988.104320601851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45988.104320601851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45988.104320601851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45988.104320601851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45988.104320601851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45988.104320601851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45988.104320601851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45988.104320601851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45988.104320601851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45988.104320601851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45988.104320601851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45988.104320601851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45988.104320601851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45988.104320601851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45988.104320601851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45988.104320601851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45988.104320601851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45988.104320601851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45988.104320601851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45988.104320601851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45988.104320601851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45988.104320601851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45988.104320601851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45988.104320601851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45988.104320601851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45988.104320601851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45988.104320601851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45988.104320601851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45988.104320601851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45988.104320601851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45988.104320601851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45988.104320601851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45988.104320601851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45988.104320601851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45988.104320601851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45988.104320601851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45988.104320601851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45988.104320601851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45988.104320601851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45988.104320601851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45988.104320601851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45988.104320601851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45988.104320601851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45988.104320601851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45988.104320601851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45988.104320601851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45988.104320601851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45988.104320601851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45988.104320601851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45988.104320601851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45988.104320601851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45988.104320601851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45988.104320601851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45988.104320601851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45988.104320601851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45988.104320601851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45988.104320601851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45988.104320601851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45988.104320601851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45988.104320601851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45988.104320601851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45988.104320601851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45988.104320601851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45988.104320601851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45988.104320601851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45988.104320601851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45988.104320601851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45988.104320601851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45988.104320601851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45988.104320601851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45988.104320601851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45988.104320601851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45988.104320601851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45988.104320601851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45988.104320601851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45988.104320601851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45988.104320601851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45988.104320601851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45988.104320601851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45988.104320601851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45988.104320601851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45988.104320601851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45988.104320601851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45988.104320601851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45988.104320601851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45988.104320601851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45988.104320601851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45988.104320601851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45988.104320601851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45988.104320601851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45988.104320601851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45988.104320601851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45988.104320601851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45988.104320601851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45988.104320601851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45988.104320601851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45988.104320601851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45988.104320601851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45988.104320601851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45988.104320601851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45988.104320601851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45988.104320601851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45988.104320601851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45988.104320601851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45988.104320601851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45988.104320601851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45988.104320601851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45988.104320601851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45988.104320601851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45988.104320601851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45988.104320601851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45988.104320601851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45988.104320601851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45988.104320601851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45988.104320601851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45988.104320601851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45988.104320601851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45988.104320601851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45988.104320601851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45988.104320601851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45988.104320601851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45988.104320601851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45988.104320601851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45988.104320601851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45988.104320601851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45988.104320601851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45988.104320601851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45988.104320601851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45988.104320601851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45988.104320601851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45988.104320601851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45988.104320601851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45988.104320601851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45988.104320601851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45988.104320601851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45988.104320601851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45988.104320601851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45988.104320601851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45988.104320601851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45988.104320601851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45988.104320601851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45988.104320601851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45988.104320601851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45988.104320601851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45988.104320601851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45988.104320601851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45988.104320601851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45988.104320601851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45988.104320601851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45988.104320601851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45988.104320601851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45988.104320601851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45988.104320601851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45988.104320601851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45988.104320601851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45988.104320601851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45988.104320601851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45988.104320601851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45988.104320601851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45988.104320601851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45988.104320601851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45988.104320601851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45988.104320601851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45988.104320601851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45988.104320601851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45988.104320601851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45988.104320601851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45988.104320601851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45988.104320601851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45988.104320601851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45988.104320601851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45988.104320601851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45988.104320601851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45988.104320601851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45988.104320601851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45988.104320601851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45988.104320601851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45988.104320601851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45988.104320601851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45988.104320601851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45988.104320601851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45988.104320601851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45988.104320601851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45988.104320601851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45988.104320601851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45988.104320601851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45988.104320601851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45988.104320601851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45988.104320601851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45988.104320601851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45988.104320601851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45988.104320601851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45988.104320601851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45988.104320601851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45988.104320601851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45988.104320601851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45988.104320601851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45988.104320601851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45988.104320601851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45988.104320601851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45988.104320601851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45988.104320601851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45988.104320601851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45988.104320601851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45988.104320601851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45988.104320601851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45988.104320601851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45988.104320601851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45988.104320601851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45988.104320601851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45988.104320601851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45988.104320601851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45988.104320601851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45988.104320601851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45988.104320601851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45988.104320601851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45988.104320601851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45988.104320601851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45988.104320601851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45988.104320601851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45988.104320601851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45988.104320601851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45988.104320601851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45988.104320601851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45988.104320601851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45988.104320601851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45988.104320601851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45988.104320601851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45988.104320601851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45988.104320601851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45988.104320601851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45988.104320601851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45988.104320601851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45988.104320601851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45988.104320601851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45988.104320601851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45988.104320601851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45988.104320601851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45988.104320601851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45988.104320601851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45988.104320601851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45988.104320601851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45988.104320601851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45988.104320601851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45988.104320601851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45988.104320601851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45988.104320601851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45988.104320601851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45988.104320601851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45988.104320601851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45988.104320601851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45988.104320601851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45988.104320601851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45988.104320601851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45988.104320601851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45988.104320601851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45988.104320601851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45988.104320601851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45988.104320601851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45988.104320601851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45988.104320601851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45988.104320601851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45988.104320601851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45988.104320601851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45988.104320601851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45988.104320601851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45988.104320601851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45988.104320601851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45988.104320601851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45988.104320601851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45988.104320601851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45988.104320601851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45988.104320601851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45988.104320601851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45988.104320601851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45988.104320601851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45988.104320601851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45988.104320601851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45988.104320601851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45988.104320601851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45988.104320601851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45988.104320601851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45988.104320601851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45988.104320601851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45988.104320601851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45988.104320601851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45988.104320601851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45988.104320601851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45988.104320601851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45988.104320601851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45988.104320601851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45988.104320601851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45988.104320601851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45988.104320601851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45988.104320601851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45988.104320601851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45988.104320601851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45988.104320601851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45988.104320601851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45988.104320601851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45988.104320601851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45988.104320601851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45988.104320601851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45988.104320601851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45988.104320601851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45988.104320601851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45988.104320601851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45988.104320601851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45988.104320601851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45988.104320601851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45988.104320601851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45988.104320601851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45988.104320601851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45988.104320601851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45988.104320601851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45988.104320601851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45988.104320601851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45988.104320601851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45988.104320601851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45988.104320601851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45988.104320601851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45988.104320601851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45988.104320601851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45988.104320601851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45988.104320601851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45988.104320601851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45988.104320601851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45988.104320601851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45988.104320601851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45988.104320601851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45988.104320601851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45988.104320601851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45988.104320601851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45988.104320601851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45988.104320601851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45988.104320601851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45988.104320601851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45988.104320601851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45988.104320601851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45988.104320601851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45988.104320601851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45988.104320601851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45988.104320601851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45988.104320601851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45988.104320601851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45988.104320601851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45988.104320601851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45988.104320601851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45988.104320601851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45988.104320601851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45988.104320601851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45988.104320601851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45988.104320601851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45988.104320601851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45988.104320601851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45988.104320601851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45988.104320601851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45988.104320601851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45988.104320601851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45988.104320601851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45988.104320601851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45988.104320601851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45988.104320601851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45988.104320601851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45988.104320601851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45988.104320601851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45988.104320601851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45988.104320601851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45988.104320601851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45988.104320601851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45988.104320601851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45988.104320601851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45988.104320601851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45988.104320601851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45988.104320601851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45988.104320601851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45988.104320601851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45988.104320601851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45988.104320601851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45988.104320601851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45988.104320601851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45988.104320601851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45988.104320601851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45988.104320601851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45988.104320601851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45988.104320601851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45988.104320601851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45988.104320601851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45988.104320601851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45988.104320601851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45988.104320601851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45988.104320601851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45988.104320601851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45988.104320601851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45988.104320601851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45988.104320601851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45988.104320601851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45988.104320601851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45988.104320601851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45988.104320601851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45988.104320601851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45988.104320601851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45988.104320601851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45988.104320601851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45988.104320601851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45988.104320601851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45988.104320601851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45988.104320601851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45988.104320601851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45988.104320601851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45988.104320601851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45988.104320601851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45988.104320601851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45988.104320601851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45988.104320601851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45988.104320601851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45988.104320601851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45988.104320601851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45988.104320601851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45988.104320601851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45988.104320601851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45988.104320601851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45988.104320601851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45988.104320601851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45988.104320601851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45988.104320601851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45988.104320601851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45988.104320601851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45988.104320601851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45988.104320601851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45988.104320601851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45988.104320601851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45988.104320601851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45988.104320601851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45988.104320601851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45988.104320601851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45988.104320601851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45988.104320601851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45988.104320601851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45988.104320601851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45988.104320601851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45988.104320601851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45988.104320601851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45988.104320601851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45988.104320601851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45988.104320601851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45988.104320601851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45988.104320601851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45988.104320601851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45988.104320601851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45988.104320601851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45988.104320601851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45988.104320601851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45988.104320601851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45988.104320601851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45988.104320601851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45988.104320601851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45988.104320601851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45988.104320601851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45988.104320601851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45988.104320601851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45988.104320601851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45988.104320601851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45988.104320601851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45988.104320601851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45988.104320601851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45988.104320601851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45988.104320601851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45988.104320601851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45988.104320601851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45988.104320601851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45988.104320601851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45988.104320601851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45988.104320601851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45988.104320601851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45988.104320601851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45988.104320601851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45988.104320601851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45988.104320601851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45988.104320601851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45988.104320601851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45988.104320601851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45988.104320601851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45988.104320601851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45988.104320601851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45988.104320601851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45988.104320601851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45988.104320601851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45988.104320601851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45988.104320601851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45988.104320601851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45988.104320601851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45988.104320601851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45988.104320601851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45988.104320601851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45988.104320601851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45988.104320601851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45988.104320601851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45988.104320601851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45988.104320601851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45988.104320601851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45988.104320601851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45988.104320601851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45988.104320601851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45988.104320601851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45988.104320601851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45988.104320601851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45988.104320601851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45988.104320601851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45988.104320601851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45988.104320601851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45988.104320601851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45988.104320601851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45988.104320601851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45988.104320601851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45988.104320601851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45988.104320601851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45988.104320601851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45988.104320601851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45988.104320601851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45988.104320601851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45988.104320601851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45988.104320601851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45988.104320601851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45988.104320601851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45988.104320601851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45988.104320601851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45988.104320601851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45988.104320601851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45988.104320601851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45988.104320601851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45988.104320601851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45988.104320601851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45988.104320601851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45988.104320601851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45988.104320601851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45988.104320601851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45988.104320601851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45988.104320601851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45988.104320601851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45988.104320601851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45988.104320601851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45988.104320601851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45988.104320601851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45988.104320601851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45988.104320601851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45988.104320601851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45988.104320601851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45988.104320601851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45988.104320601851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45988.104320601851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45988.104320601851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45988.104320601851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45988.104320601851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45988.104320601851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45988.104320601851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45988.104320601851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45988.104320601851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45988.104320601851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45988.104320601851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45988.104320601851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45988.104320601851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45988.104320601851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45988.104320601851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45988.104320601851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45988.104320601851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45988.104320601851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45988.104320601851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45988.104320601851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45988.104320601851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45988.104320601851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45988.104320601851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45988.104320601851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45988.104320601851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45988.104320601851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45988.104320601851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45988.104320601851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45988.104320601851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45988.104320601851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45988.104320601851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45988.104320601851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45988.104320601851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45988.104320601851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45988.104320601851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45988.104320601851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45988.104320601851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45988.104320601851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45988.104320601851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45988.104320601851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45988.104320601851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45988.104320601851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45988.104320601851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45988.104320601851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45988.104320601851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45988.104320601851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45988.104320601851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45988.104320601851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45988.104320601851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45988.104320601851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45988.104320601851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45988.104320601851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45988.104320601851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45988.104320601851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45988.104320601851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45988.104320601851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45988.104320601851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45988.104320601851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45988.104320601851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45988.104320601851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45988.104320601851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45988.104320601851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45988.104320601851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45988.104320601851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45988.104320601851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45988.104320601851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45988.104320601851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45988.104320601851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45988.104320601851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45988.104320601851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45988.104320601851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45988.104320601851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45988.104320601851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45988.104320601851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45988.104320601851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45988.104320601851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45988.104320601851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45988.104320601851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45988.104320601851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45988.104320601851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45988.104320601851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45988.104320601851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45988.104320601851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45988.104320601851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45988.104320601851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45988.104320601851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45988.104320601851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45988.104320601851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45988.104320601851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45988.104320601851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45988.104320601851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45988.104320601851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45988.104320601851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45988.104320601851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45988.104320601851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45988.104320601851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45988.104320601851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45988.104320601851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45988.104320601851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45988.104320601851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45988.104320601851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45988.104320601851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45988.104320601851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45988.104320601851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45988.104320601851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45988.104320601851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45988.104320601851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45988.104320601851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45988.104320601851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45988.104320601851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45988.104320601851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45988.104320601851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45988.104320601851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45988.104320601851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45988.104320601851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45988.104320601851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45988.104320601851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45988.104320601851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45988.104320601851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45988.104320601851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45988.104320601851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45988.104320601851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45988.104320601851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45988.104320601851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45988.104320601851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45988.104320601851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45988.104320601851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45988.104320601851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45988.104320601851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45988.104320601851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45988.104320601851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45988.104320601851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45988.104320601851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45988.104320601851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45988.104320601851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45988.104320601851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45988.104320601851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45988.104320601851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45988.104320601851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45988.104320601851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45988.104320601851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45988.104320601851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45988.104320601851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45988.104320601851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45988.104320601851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45988.104320601851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45988.104320601851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45988.104320601851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45988.104320601851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45988.104320601851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45988.104320601851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45988.104320601851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45988.104320601851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45988.104320601851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45988.104320601851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45988.104320601851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45988.104320601851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45988.104320601851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45988.104320601851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45988.104320601851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45988.104320601851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45988.104320601851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45988.104320601851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45988.104320601851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45988.104320601851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45988.104320601851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45988.104320601851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45988.104320601851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45988.104320601851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45988.104320601851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45988.104320601851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45988.104320601851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45988.104320601851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45988.104320601851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45988.104320601851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45988.104320601851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45988.104320601851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45988.104320601851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45988.104320601851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45988.104320601851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45988.104320601851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45988.104320601851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45988.104320601851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45988.104320601851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45988.104320601851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45988.104320601851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45988.104320601851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45988.104320601851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45988.104320601851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45988.104320601851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45988.104320601851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45988.104320601851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45988.104320601851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45988.104320601851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45988.104320601851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45988.104320601851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45988.104320601851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45988.104320601851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45988.104320601851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45988.104320601851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45988.104320601851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45988.104320601851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45988.104320601851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45988.104320601851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45988.104320601851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45988.104320601851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45988.104320601851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45988.104320601851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45988.104320601851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45988.104320601851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45988.104320601851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45988.104320601851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45988.104320601851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45988.104320601851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45988.104320601851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45988.104320601851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45988.104320601851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45988.104320601851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45988.104320601851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45988.104320601851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45988.104320601851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45988.104320601851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45988.104320601851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45988.104320601851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45988.104320601851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45988.104320601851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45988.104320601851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45988.104320601851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45988.104320601851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45988.104320601851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45988.104320601851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45988.104320601851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45988.104320601851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45988.104320601851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45988.104320601851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45988.104320601851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45988.104320601851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45988.104320601851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45988.104320601851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45988.104320601851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45988.104320601851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45988.104320601851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45988.104320601851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45988.104320601851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45988.104320601851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45988.104320601851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45988.104320601851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45988.104320601851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45988.104320601851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45988.104320601851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45988.104320601851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45988.104320601851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45988.104320601851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45988.104320601851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45988.104320601851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45988.104320601851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45988.104320601851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45988.104320601851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45988.104320601851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45988.104320601851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45988.104320601851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45988.104320601851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45988.104320601851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45988.104320601851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45988.104320601851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45988.104320601851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45988.104320601851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45988.104320601851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45988.104320601851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45988.104320601851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45988.104320601851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45988.104320601851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45988.104320601851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45988.104320601851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45988.104320601851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45988.104320601851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45988.104320601851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45988.104320601851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45988.104320601851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45988.104320601851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45988.104320601851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45988.104320601851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45988.104320601851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45988.104320601851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284.62360300925502</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0.11473726851545507</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5.1542824076022953E-2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45988.104320601851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45988.104320601851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45988.104320601851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45988.104320601851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45988.104320601851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45988.104320601851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45988.104320601851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45988.104320601851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45988.104320601851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45988.104320601851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45988.104320601851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45988.104320601851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45988.104320601851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45988.104320601851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45988.104320601851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45988.104320601851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45988.104320601851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45988.104320601851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45988.104320601851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45988.104320601851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45988.104320601851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45988.104320601851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45988.104320601851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45988.104320601851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45988.104320601851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45988.104320601851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45988.104320601851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45988.104320601851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45988.104320601851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45988.104320601851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45988.104320601851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45988.104320601851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45988.104320601851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45988.104320601851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45988.104320601851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45988.104320601851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45988.104320601851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45988.104320601851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45988.104320601851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45988.104320601851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45988.104320601851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45988.104320601851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45988.104320601851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45988.104320601851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45988.104320601851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45988.104320601851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45988.104320601851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45988.104320601851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45988.104320601851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45988.104320601851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45988.104320601851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45988.104320601851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45988.104320601851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45988.104320601851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45988.104320601851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45988.104320601851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45988.104320601851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45988.104320601851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45988.104320601851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45988.104320601851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45988.104320601851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45988.104320601851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45988.104320601851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45988.104320601851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45988.104320601851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45988.104320601851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45988.104320601851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45988.104320601851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45988.104320601851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45988.104320601851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45988.104320601851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45988.104320601851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45988.104320601851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45988.104320601851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45988.104320601851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45988.104320601851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45988.104320601851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45988.104320601851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45988.104320601851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45988.104320601851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45988.104320601851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45988.104320601851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45988.104320601851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45988.104320601851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45988.104320601851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45988.104320601851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45988.104320601851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45988.104320601851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45988.104320601851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45988.104320601851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45988.104320601851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45988.104320601851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45988.104320601851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45988.104320601851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45988.104320601851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45988.104320601851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45988.104320601851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45988.104320601851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45988.104320601851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45988.104320601851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45988.104320601851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45988.104320601851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45988.104320601851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45988.104320601851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45988.104320601851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45988.104320601851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45988.104320601851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45988.104320601851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45988.104320601851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45988.104320601851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45988.104320601851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45988.104320601851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45988.104320601851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45988.104320601851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45988.104320601851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45988.104320601851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45988.104320601851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45988.104320601851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45988.104320601851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45988.104320601851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45988.104320601851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45988.104320601851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45988.104320601851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45988.104320601851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45988.104320601851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45988.104320601851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45988.104320601851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45988.104320601851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45988.104320601851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45988.104320601851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45988.104320601851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45988.104320601851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45988.104320601851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45988.104320601851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45988.104320601851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45988.104320601851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45988.104320601851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45988.104320601851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45988.104320601851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45988.104320601851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45988.104320601851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45988.104320601851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45988.104320601851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45988.104320601851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45988.104320601851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45988.104320601851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45988.104320601851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45988.104320601851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45988.104320601851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45988.104320601851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45988.104320601851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45988.104320601851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45988.104320601851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45988.104320601851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45988.104320601851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45988.104320601851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45988.104320601851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45988.104320601851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45988.104320601851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45988.104320601851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45988.104320601851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45988.104320601851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45988.104320601851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45988.104320601851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45988.104320601851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45988.104320601851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45988.104320601851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45988.104320601851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45988.104320601851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45988.104320601851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45988.104320601851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45988.104320601851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45988.104320601851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45988.104320601851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45988.104320601851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45988.104320601851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45988.104320601851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45988.104320601851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45988.104320601851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45988.104320601851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45988.104320601851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45988.104320601851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45988.104320601851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45988.104320601851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45988.104320601851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45988.104320601851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45988.104320601851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45988.104320601851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45988.104320601851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45988.104320601851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45988.104320601851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45988.104320601851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45988.104320601851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45988.104320601851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45988.104320601851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45988.104320601851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45988.104320601851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45988.104320601851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45988.104320601851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45988.104320601851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45988.104320601851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45988.104320601851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45988.104320601851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45988.104320601851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45988.104320601851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45988.104320601851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45988.104320601851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45988.104320601851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45988.104320601851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45988.104320601851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45988.104320601851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45988.104320601851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45988.104320601851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45988.104320601851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45988.104320601851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45988.104320601851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45988.104320601851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45988.104320601851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45988.104320601851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45988.104320601851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45988.104320601851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45988.104320601851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45988.104320601851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45988.104320601851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45988.104320601851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45988.104320601851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45988.104320601851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45988.104320601851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45988.104320601851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45988.104320601851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45988.104320601851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45988.104320601851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45988.104320601851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45988.104320601851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45988.104320601851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45988.104320601851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45988.104320601851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45988.104320601851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45988.104320601851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45988.104320601851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45988.104320601851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45988.104320601851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45988.104320601851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45988.104320601851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45988.104320601851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45988.104320601851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45988.104320601851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45988.104320601851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45988.104320601851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45988.104320601851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45988.104320601851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45988.104320601851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45988.104320601851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45988.104320601851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45988.104320601851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45988.104320601851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45988.104320601851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45988.104320601851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45988.104320601851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45988.104320601851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45988.104320601851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45988.104320601851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45988.104320601851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45988.104320601851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45988.104320601851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45988.104320601851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45988.104320601851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45988.104320601851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45988.104320601851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45988.104320601851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45988.104320601851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45988.104320601851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45988.104320601851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45988.104320601851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45988.104320601851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45988.104320601851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45988.104320601851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45988.104320601851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45988.104320601851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45988.104320601851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45988.104320601851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45988.104320601851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45988.104320601851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45988.104320601851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45988.104320601851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45988.104320601851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45988.104320601851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45988.104320601851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45988.104320601851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45988.104320601851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45988.104320601851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45988.104320601851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45988.104320601851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45988.104320601851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45988.104320601851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45988.104320601851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45988.104320601851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45988.104320601851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45988.104320601851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45988.104320601851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45988.104320601851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45988.104320601851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45988.104320601851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45988.104320601851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45988.104320601851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45988.104320601851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45988.104320601851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45988.104320601851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45988.104320601851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45988.104320601851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45988.104320601851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45988.104320601851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45988.104320601851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45988.104320601851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45988.104320601851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45988.104320601851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45988.104320601851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45988.104320601851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45988.104320601851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45988.104320601851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45988.104320601851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45988.104320601851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45988.104320601851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45988.104320601851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45988.104320601851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45988.104320601851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45988.104320601851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45988.104320601851</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96.272260416662903</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61.915443287034577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39.443209490738809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6.731021990737645</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8"/>
      <c r="E6" s="37"/>
      <c r="F6" s="38"/>
      <c r="G6" s="108">
        <f t="shared" ref="G6:G39" ca="1" si="2">IFERROR(NOW()-F6,"")</f>
        <v>45988.104320601851</v>
      </c>
      <c r="H6" s="38"/>
      <c r="I6" s="37" t="str">
        <f>IFERROR(VLOOKUP(D6,DB!A:F,6,0),"")</f>
        <v/>
      </c>
      <c r="J6" s="37" t="str">
        <f>IFERROR(VLOOKUP(D6,DB!A:G,7,0),"")</f>
        <v/>
      </c>
      <c r="K6" s="37"/>
      <c r="L6" s="37" t="str">
        <f>IFERROR(VLOOKUP(D6,DB!A:I,9,0),"")</f>
        <v/>
      </c>
    </row>
    <row r="7" spans="1:13" s="39" customFormat="1">
      <c r="A7" s="37"/>
      <c r="B7" s="37" t="str">
        <f>IFERROR(VLOOKUP(D7,DB!A:K,11,0),"")</f>
        <v/>
      </c>
      <c r="C7" s="37"/>
      <c r="D7" s="148"/>
      <c r="E7" s="37"/>
      <c r="F7" s="38"/>
      <c r="G7" s="108">
        <f t="shared" ca="1" si="2"/>
        <v>45988.104320601851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45988.104320601851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45988.104320601851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45988.104320601851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45988.104320601851</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45988.104320601851</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s="37"/>
      <c r="E13" s="37"/>
      <c r="F13" s="38"/>
      <c r="G13" s="147">
        <f t="shared" ca="1" si="2"/>
        <v>45988.104320601851</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45988.104320601851</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45988.104320601851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45988.104320601851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45988.104320601851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45988.104320601851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45988.104320601851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45988.104320601851</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45988.104320601851</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45988.104320601851</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45988.104320601851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45988.104320601851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45988.104320601851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45988.104320601851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45988.104320601851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45988.104320601851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45988.104320601851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45988.104320601851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45988.104320601851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45988.104320601851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45988.104320601851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45988.104320601851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45988.104320601851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45988.104320601851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45988.104320601851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45988.104320601851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45988.104320601851</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4.1473379627859686E-2</v>
      </c>
      <c r="H2" s="72">
        <v>45988.062800925924</v>
      </c>
      <c r="I2" s="124" t="str">
        <f>IFERROR(VLOOKUP(D2,DB!A:F,6,0),"")</f>
        <v>Generator-SG</v>
      </c>
      <c r="J2" s="144" t="str">
        <f>IFERROR(VLOOKUP(D2,DB!A:G,7,0),"")</f>
        <v>Dead</v>
      </c>
      <c r="K2" s="127" t="s">
        <v>39124</v>
      </c>
      <c r="L2" s="145" t="str">
        <f>IFERROR(VLOOKUP(D2,DB!A:I,9,0),"")</f>
        <v>Latis</v>
      </c>
    </row>
    <row r="3" spans="1:16382" ht="31.5" customHeight="1">
      <c r="A3"/>
      <c r="B3" s="124" t="str">
        <f>IFERROR(VLOOKUP(D3,DB!A:K,11,0),"")</f>
        <v/>
      </c>
      <c r="C3" s="125"/>
      <c r="D3" s="124"/>
      <c r="E3" s="106"/>
      <c r="F3"/>
      <c r="G3" s="72">
        <f ca="1">IFERROR(NOW()-F3,"-")</f>
        <v>45988.104320601851</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45988.104320601851</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45988.104320601851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45988.104320601851</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45988.104320601851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45988.104320601851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45988.104320601851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45988.104320601851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45988.104320601851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45988.104320601851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45988.104320601851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45988.104320601851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45988.104320601851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45988.104320601851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45988.104320601851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45988.104320601851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45988.104320601851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45988.104320601851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45988.104320601851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45988.104320601851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45988.104320601851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45988.104320601851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45988.104320601851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45988.104320601851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45988.104320601851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45988.104320601851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45988.104320601851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45988.104320601851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45988.104320601851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45988.104320601851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45988.104320601851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45988.104320601851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45988.104320601851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45988.104320601851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45988.104320601851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45988.104320601851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45988.104320601851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2025-11-26T23:32:13Z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