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25" documentId="120_S{2AC9BD13-BADA-5192-A53E-5A8FF88502F6}" xr6:coauthVersionLast="47" xr6:coauthVersionMax="47" xr10:uidLastSave="{987DBD7B-F19E-4656-BDD7-4462C011EBC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<sst xmlns="http://schemas.openxmlformats.org/spreadsheetml/2006/main" count="180266" uniqueCount="39117">
  <si>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</si>
  <si>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</si>
  <si>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</si>
  <si>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</si>
  <si>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</si>
  <si>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</si>
  <si>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</si>
  <si>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</si>
  <si>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</si>
  <si>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</si>
  <si>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</si>
  <si>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</si>
  <si>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</si>
  <si>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</si>
  <si>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</si>
  <si>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</si>
  <si>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</si>
  <si>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</si>
  <si>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</si>
  <si>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</si>
  <si>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</si>
  <si>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</si>
  <si>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</si>
  <si>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</si>
  <si>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</si>
  <si>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</si>
  <si>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</si>
  <si>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</si>
  <si>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</si>
  <si>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</si>
  <si>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</si>
  <si>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</si>
  <si>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</si>
  <si>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</si>
  <si>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</si>
  <si>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</si>
  <si>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</si>
  <si>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</si>
  <si>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</si>
  <si>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</si>
  <si>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</si>
  <si>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</si>
  <si>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</si>
  <si>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</si>
  <si>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</si>
  <si>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</si>
  <si>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</si>
  <si>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</si>
  <si>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</si>
  <si>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</si>
  <si>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</si>
  <si>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</si>
  <si>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</si>
  <si>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</si>
  <si>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</si>
  <si>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</si>
  <si>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</si>
  <si>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</si>
  <si>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</si>
  <si>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</si>
  <si>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</si>
  <si>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</si>
  <si>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</si>
  <si>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</si>
  <si>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</si>
  <si>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</si>
  <si>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</si>
  <si>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</si>
  <si>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</si>
  <si>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</si>
  <si>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</si>
  <si>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</si>
  <si>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</si>
  <si>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</si>
  <si>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</si>
  <si>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</si>
  <si>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</si>
  <si>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</si>
  <si>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</si>
  <si>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</si>
  <si>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</si>
  <si>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</si>
  <si>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</si>
  <si>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</si>
  <si>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</si>
  <si>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</si>
  <si>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</si>
  <si>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</si>
  <si>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</si>
  <si>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</si>
  <si>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</si>
  <si>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</si>
  <si>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</si>
  <si>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</si>
  <si>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</si>
  <si>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</si>
  <si>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</si>
  <si>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</si>
  <si>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</si>
  <si>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</si>
  <si>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</si>
  <si>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</si>
  <si>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</si>
  <si>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</si>
  <si>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</si>
  <si>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</si>
  <si>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</si>
  <si>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</si>
  <si>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</si>
  <si>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</si>
  <si>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</si>
  <si>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</si>
  <si>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</si>
  <si>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</si>
  <si>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</si>
  <si>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</si>
  <si>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</si>
  <si>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</si>
  <si>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</si>
  <si>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</si>
  <si>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</si>
  <si>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</si>
  <si>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</si>
  <si>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</si>
  <si>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</si>
  <si>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</si>
  <si>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</si>
  <si>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</si>
  <si>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</si>
  <si>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</si>
  <si>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</si>
  <si>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</si>
  <si>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</si>
  <si>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</si>
  <si>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</si>
  <si>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</si>
  <si>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</si>
  <si>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</si>
  <si>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</si>
  <si>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</si>
  <si>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</si>
  <si>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</si>
  <si>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</si>
  <si>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</si>
  <si>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</si>
  <si>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</si>
  <si>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</si>
  <si>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</si>
  <si>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</si>
  <si>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</si>
  <si>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</si>
  <si>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</si>
  <si>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</si>
  <si>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</si>
  <si>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</si>
  <si>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</si>
  <si>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</si>
  <si>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</si>
  <si>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</si>
  <si>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</si>
  <si>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</si>
  <si>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</si>
  <si>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</si>
  <si>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</si>
  <si>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</si>
  <si>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</si>
  <si>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</si>
  <si>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</si>
  <si>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</si>
  <si>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</si>
  <si>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</si>
  <si>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</si>
  <si>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</si>
  <si>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</si>
  <si>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</si>
  <si>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</si>
  <si>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</si>
  <si>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</si>
  <si>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</si>
  <si>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</si>
  <si>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</si>
  <si>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</si>
  <si>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</si>
  <si>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</si>
  <si>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</si>
  <si>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</si>
  <si>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</si>
  <si>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</si>
  <si>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</si>
  <si>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</si>
  <si>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</si>
  <si>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</si>
  <si>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</si>
  <si>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</si>
  <si>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</si>
  <si>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</si>
  <si>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</si>
  <si>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</si>
  <si>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</si>
  <si>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</si>
  <si>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</si>
  <si>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</si>
  <si>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</si>
  <si>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</si>
  <si>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</si>
  <si>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</si>
  <si>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</si>
  <si>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</si>
  <si>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</si>
  <si>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</si>
  <si>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</si>
  <si>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</si>
  <si>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</si>
  <si>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</si>
  <si>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</si>
  <si>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</si>
  <si>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</si>
  <si>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</si>
  <si>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</si>
  <si>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</si>
  <si>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</si>
  <si>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</si>
  <si>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</si>
  <si>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</si>
  <si>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</si>
  <si>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</si>
  <si>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</si>
  <si>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</si>
  <si>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</si>
  <si>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</si>
  <si>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</si>
  <si>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</si>
  <si>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</si>
  <si>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</si>
  <si>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</si>
  <si>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</si>
  <si>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</si>
  <si>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</si>
  <si>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</si>
  <si>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</si>
  <si>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</si>
  <si>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</si>
  <si>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</si>
  <si>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</si>
  <si>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</si>
  <si>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</si>
  <si>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</si>
  <si>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</si>
  <si>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</si>
  <si>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</si>
  <si>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</si>
  <si>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</si>
  <si>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</si>
  <si>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</si>
  <si>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</si>
  <si>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</si>
  <si>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</si>
  <si>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</si>
  <si>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</si>
  <si>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</si>
  <si>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</si>
  <si>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</si>
  <si>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</si>
  <si>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</si>
  <si>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</si>
  <si>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</si>
  <si>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</si>
  <si>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</si>
  <si>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</si>
  <si>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</si>
  <si>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</si>
  <si>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</si>
  <si>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</si>
  <si>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</si>
  <si>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</si>
  <si>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</si>
  <si>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</si>
  <si>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</si>
  <si>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</si>
  <si>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</si>
  <si>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</si>
  <si>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</si>
  <si>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</si>
  <si>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</si>
  <si>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</si>
  <si>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</si>
  <si>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</si>
  <si>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</si>
  <si>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</si>
  <si>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</si>
  <si>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</si>
  <si>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</si>
  <si>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</si>
  <si>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</si>
  <si>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</si>
  <si>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</si>
  <si>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</si>
  <si>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</si>
  <si>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</si>
  <si>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</si>
  <si>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</si>
  <si>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</si>
  <si>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</si>
  <si>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</si>
  <si>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</si>
  <si>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</si>
  <si>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</si>
  <si>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</si>
  <si>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</si>
  <si>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</si>
  <si>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</si>
  <si>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</si>
  <si>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</si>
  <si>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</si>
  <si>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</si>
  <si>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</si>
  <si>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</si>
  <si>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</si>
  <si>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</si>
  <si>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</si>
  <si>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</si>
  <si>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</si>
  <si>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</si>
  <si>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</si>
  <si>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</si>
  <si>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</si>
  <si>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</si>
  <si>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</si>
  <si>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</si>
  <si>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</si>
  <si>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</si>
  <si>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</si>
  <si>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</si>
  <si>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</si>
  <si>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</si>
  <si>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</si>
  <si>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</si>
  <si>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</si>
  <si>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</si>
  <si>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</si>
  <si>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</si>
  <si>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</si>
  <si>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</si>
  <si>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</si>
  <si>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</si>
  <si>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</si>
  <si>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</si>
  <si>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</si>
  <si>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</si>
  <si>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</si>
  <si>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</si>
  <si>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</si>
  <si>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</si>
  <si>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</si>
  <si>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</si>
  <si>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</si>
  <si>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</si>
  <si>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</si>
  <si>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</si>
  <si>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</si>
  <si>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</si>
  <si>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</si>
  <si>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</si>
  <si>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</si>
  <si>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</si>
  <si>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</si>
  <si>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</si>
  <si>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</si>
  <si>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</si>
  <si>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</si>
  <si>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</si>
  <si>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</si>
  <si>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</si>
  <si>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</si>
  <si>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</si>
  <si>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</si>
  <si>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</si>
  <si>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</si>
  <si>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</si>
  <si>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</si>
  <si>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</si>
  <si>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</si>
  <si>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</si>
  <si>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</si>
  <si>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</si>
  <si>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</si>
  <si>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</si>
  <si>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</si>
  <si>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</si>
  <si>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</si>
  <si>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</si>
  <si>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</si>
  <si>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</si>
  <si>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</si>
  <si>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</si>
  <si>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</si>
  <si>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</si>
  <si>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</si>
  <si>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</si>
  <si>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</si>
  <si>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</si>
  <si>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</si>
  <si>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</si>
  <si>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</si>
  <si>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</si>
  <si>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</si>
  <si>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</si>
  <si>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</si>
  <si>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</si>
  <si>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</si>
  <si>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</si>
  <si>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</si>
  <si>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</si>
  <si>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</si>
  <si>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</si>
  <si>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</si>
  <si>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</si>
  <si>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</si>
  <si>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</si>
  <si>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</si>
  <si>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</si>
  <si>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</si>
  <si>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</si>
  <si>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</si>
  <si>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</si>
  <si>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</si>
  <si>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</si>
  <si>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</si>
  <si>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</si>
  <si>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</si>
  <si>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</si>
  <si>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</si>
  <si>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</si>
  <si>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</si>
  <si>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</si>
  <si>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</si>
  <si>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</si>
  <si>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</si>
  <si>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</si>
  <si>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</si>
  <si>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</si>
  <si>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</si>
  <si>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</si>
  <si>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</si>
  <si>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</si>
  <si>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</si>
  <si>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</si>
  <si>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</si>
  <si>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</si>
  <si>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</si>
  <si>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</si>
  <si>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</si>
  <si>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</si>
  <si>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</si>
  <si>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</si>
  <si>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</si>
  <si>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</si>
  <si>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</si>
  <si>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</si>
  <si>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</si>
  <si>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</si>
  <si>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</si>
  <si>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</si>
  <si>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</si>
  <si>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</si>
  <si>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</si>
  <si>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</si>
  <si>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</si>
  <si>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</si>
  <si>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</si>
  <si>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</si>
  <si>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</si>
  <si>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</si>
  <si>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</si>
  <si>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</si>
  <si>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</si>
  <si>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</si>
  <si>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</si>
  <si>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</si>
  <si>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</si>
  <si>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</si>
  <si>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</si>
  <si>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</si>
  <si>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</si>
  <si>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</si>
  <si>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</si>
  <si>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</si>
  <si>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</si>
  <si>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</si>
  <si>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</si>
  <si>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</si>
  <si>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</si>
  <si>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</si>
  <si>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</si>
  <si>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</si>
  <si>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</si>
  <si>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</si>
  <si>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</si>
  <si>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</si>
  <si>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</si>
  <si>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</si>
  <si>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</si>
  <si>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</si>
  <si>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</si>
  <si>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</si>
  <si>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</si>
  <si>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</si>
  <si>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</si>
  <si>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</si>
  <si>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</si>
  <si>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</si>
  <si>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</si>
  <si>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</si>
  <si>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</si>
  <si>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</si>
  <si>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</si>
  <si>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</si>
  <si>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</si>
  <si>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</si>
  <si>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</si>
  <si>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</si>
  <si>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</si>
  <si>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</si>
  <si>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</si>
  <si>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</si>
  <si>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</si>
  <si>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</si>
  <si>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</si>
  <si>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</si>
  <si>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</si>
  <si>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</si>
  <si>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</si>
  <si>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</si>
  <si>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</si>
  <si>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</si>
  <si>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</si>
  <si>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</si>
  <si>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</si>
  <si>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</si>
  <si>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</si>
  <si>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</si>
  <si>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</si>
  <si>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</si>
  <si>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</si>
  <si>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</si>
  <si>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</si>
  <si>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</si>
  <si>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</si>
  <si>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</si>
  <si>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</si>
  <si>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</si>
  <si>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</si>
  <si>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</si>
  <si>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</si>
  <si>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</si>
  <si>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</si>
  <si>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</si>
  <si>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</si>
  <si>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</si>
  <si>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</si>
  <si>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</si>
  <si>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</si>
  <si>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</si>
  <si>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</si>
  <si>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</si>
  <si>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</si>
  <si>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</si>
  <si>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</si>
  <si>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</si>
  <si>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</si>
  <si>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</si>
  <si>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</si>
  <si>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</si>
  <si>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</si>
  <si>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</si>
  <si>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</si>
  <si>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</si>
  <si>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</si>
  <si>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</si>
  <si>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</si>
  <si>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</si>
  <si>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</si>
  <si>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</si>
  <si>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</si>
  <si>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</si>
  <si>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</si>
  <si>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</si>
  <si>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</si>
  <si>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</si>
  <si>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</si>
  <si>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</si>
  <si>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</si>
  <si>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</si>
  <si>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</si>
  <si>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</si>
  <si>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</si>
  <si>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</si>
  <si>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</si>
  <si>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</si>
  <si>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</si>
  <si>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</si>
  <si>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</si>
  <si>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</si>
  <si>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</si>
  <si>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</si>
  <si>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</si>
  <si>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</si>
  <si>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</si>
  <si>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</si>
  <si>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</si>
  <si>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</si>
  <si>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</si>
  <si>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</si>
  <si>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</si>
  <si>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</si>
  <si>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</si>
  <si>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</si>
  <si>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</si>
  <si>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</si>
  <si>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</si>
  <si>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</si>
  <si>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</si>
  <si>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</si>
  <si>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</si>
  <si>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</si>
  <si>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</si>
  <si>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</si>
  <si>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</si>
  <si>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</si>
  <si>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</si>
  <si>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</si>
  <si>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</si>
  <si>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</si>
  <si>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</si>
  <si>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</si>
  <si>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</si>
  <si>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</si>
  <si>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</si>
  <si>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</si>
  <si>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</si>
  <si>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</si>
  <si>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</si>
  <si>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</si>
  <si>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</si>
  <si>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</si>
  <si>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</si>
  <si>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</si>
  <si>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</si>
  <si>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</si>
  <si>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</si>
  <si>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</si>
  <si>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</si>
  <si>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</si>
  <si>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</si>
  <si>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</si>
  <si>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</si>
  <si>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</si>
  <si>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</si>
  <si>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</si>
  <si>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</si>
  <si>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</si>
  <si>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</si>
  <si>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</si>
  <si>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</si>
  <si>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</si>
  <si>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</si>
  <si>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</si>
  <si>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</si>
  <si>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</si>
  <si>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</si>
  <si>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</si>
  <si>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</si>
  <si>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</si>
  <si>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</si>
  <si>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</si>
  <si>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</si>
  <si>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</si>
  <si>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</si>
  <si>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</si>
  <si>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</si>
  <si>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</si>
  <si>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</si>
  <si>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</si>
  <si>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</si>
  <si>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</si>
  <si>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</si>
  <si>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</si>
  <si>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</si>
  <si>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</si>
  <si>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</si>
  <si>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</si>
  <si>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</si>
  <si>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</si>
  <si>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</si>
  <si>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</si>
  <si>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</si>
  <si>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</si>
  <si>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</si>
  <si>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</si>
  <si>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</si>
  <si>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</si>
  <si>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</si>
  <si>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</si>
  <si>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</si>
  <si>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</si>
  <si>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</si>
  <si>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</si>
  <si>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</si>
  <si>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</si>
  <si>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</si>
  <si>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</si>
  <si>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</si>
  <si>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</si>
  <si>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</si>
  <si>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</si>
  <si>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</si>
  <si>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</si>
  <si>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</si>
  <si>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</si>
  <si>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</si>
  <si>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</si>
  <si>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</si>
  <si>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</si>
  <si>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</si>
  <si>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</si>
  <si>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</si>
  <si>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</si>
  <si>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</si>
  <si>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</si>
  <si>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</si>
  <si>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</si>
  <si>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</si>
  <si>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</si>
  <si>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</si>
  <si>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</si>
  <si>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</si>
  <si>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</si>
  <si>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</si>
  <si>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</si>
  <si>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</si>
  <si>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</si>
  <si>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</si>
  <si>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</si>
  <si>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</si>
  <si>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</si>
  <si>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</si>
  <si>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</si>
  <si>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</si>
  <si>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</si>
  <si>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</si>
  <si>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</si>
  <si>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</si>
  <si>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</si>
  <si>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</si>
  <si>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</si>
  <si>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</si>
  <si>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</si>
  <si>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</si>
  <si>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</si>
  <si>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</si>
  <si>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</si>
  <si>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</si>
  <si>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</si>
  <si>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</si>
  <si>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</si>
  <si>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</si>
  <si>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</si>
  <si>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</si>
  <si>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</si>
  <si>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</si>
  <si>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</si>
  <si>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</si>
  <si>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</si>
  <si>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</si>
  <si>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</si>
  <si>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</si>
  <si>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</si>
  <si>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</si>
  <si>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</si>
  <si>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</si>
  <si>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</si>
  <si>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</si>
  <si>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</si>
  <si>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</si>
  <si>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</si>
  <si>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</si>
  <si>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</si>
  <si>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</si>
  <si>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</si>
  <si>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</si>
  <si>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</si>
  <si>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</si>
  <si>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</si>
  <si>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</si>
  <si>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</si>
  <si>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</si>
  <si>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</si>
  <si>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</si>
  <si>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</si>
  <si>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</si>
  <si>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</si>
  <si>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</si>
  <si>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</si>
  <si>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</si>
  <si>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</si>
  <si>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</si>
  <si>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</si>
  <si>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</si>
  <si>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</si>
  <si>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</si>
  <si>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</si>
  <si>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</si>
  <si>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</si>
  <si>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</si>
  <si>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</si>
  <si>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</si>
  <si>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</si>
  <si>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</si>
  <si>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</si>
  <si>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</si>
  <si>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</si>
  <si>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</si>
  <si>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</si>
  <si>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</si>
  <si>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</si>
  <si>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</si>
  <si>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</si>
  <si>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</si>
  <si>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</si>
  <si>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</si>
  <si>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</si>
  <si>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</si>
  <si>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</si>
  <si>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</si>
  <si>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</si>
  <si>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</si>
  <si>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</si>
  <si>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</si>
  <si>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</si>
  <si>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</si>
  <si>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</si>
  <si>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</si>
  <si>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</si>
  <si>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</si>
  <si>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</si>
  <si>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</si>
  <si>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</si>
  <si>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</si>
  <si>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</si>
  <si>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</si>
  <si>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</si>
  <si>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</si>
  <si>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</si>
  <si>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</si>
  <si>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</si>
  <si>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</si>
  <si>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</si>
  <si>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</si>
  <si>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</si>
  <si>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</si>
  <si>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</si>
  <si>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</si>
  <si>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</si>
  <si>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</si>
  <si>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</si>
  <si>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</si>
  <si>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</si>
  <si>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</si>
  <si>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</si>
  <si>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</si>
  <si>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</si>
  <si>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</si>
  <si>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</si>
  <si>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</si>
  <si>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</si>
  <si>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</si>
  <si>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</si>
  <si>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</si>
  <si>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</si>
  <si>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</si>
  <si>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</si>
  <si>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</si>
  <si>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</si>
  <si>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</si>
  <si>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</si>
  <si>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</si>
  <si>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</si>
  <si>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</si>
  <si>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</si>
  <si>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</si>
  <si>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</si>
  <si>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</si>
  <si>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</si>
  <si>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</si>
  <si>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</si>
  <si>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</si>
  <si>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</si>
  <si>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</si>
  <si>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</si>
  <si>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</si>
  <si>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</si>
  <si>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</si>
  <si>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</si>
  <si>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</si>
  <si>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</si>
  <si>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</si>
  <si>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</si>
  <si>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</si>
  <si>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</si>
  <si>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</si>
  <si>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</si>
  <si>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</si>
  <si>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</si>
  <si>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</si>
  <si>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</si>
  <si>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</si>
  <si>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</si>
  <si>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</si>
  <si>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</si>
  <si>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</si>
  <si>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</si>
  <si>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</si>
  <si>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</si>
  <si>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</si>
  <si>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</si>
  <si>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</si>
  <si>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</si>
  <si>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</si>
  <si>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</si>
  <si>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</si>
  <si>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</si>
  <si>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</si>
  <si>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</si>
  <si>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</si>
  <si>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</si>
  <si>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</si>
  <si>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</si>
  <si>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</si>
  <si>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</si>
  <si>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</si>
  <si>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</si>
  <si>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</si>
  <si>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</si>
  <si>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</si>
  <si>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</si>
  <si>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</si>
  <si>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</si>
  <si>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</si>
  <si>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</si>
  <si>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</si>
  <si>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</si>
  <si>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</si>
  <si>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</si>
  <si>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</si>
  <si>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</si>
  <si>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</si>
  <si>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</si>
  <si>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</si>
  <si>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</si>
  <si>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</si>
  <si>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</si>
  <si>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</si>
  <si>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</si>
  <si>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</si>
  <si>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</si>
  <si>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</si>
  <si>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</si>
  <si>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</si>
  <si>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</si>
  <si>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</si>
  <si>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</si>
  <si>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</si>
  <si>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</si>
  <si>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</si>
  <si>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</si>
  <si>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</si>
  <si>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</si>
  <si>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</si>
  <si>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</si>
  <si>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</si>
  <si>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</si>
  <si>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</si>
  <si>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</si>
  <si>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</si>
  <si>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</si>
  <si>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</si>
  <si>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</si>
  <si>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</si>
  <si>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</si>
  <si>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</si>
  <si>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</si>
  <si>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</si>
  <si>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</si>
  <si>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</si>
  <si>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</si>
  <si>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</si>
  <si>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</si>
  <si>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</si>
  <si>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</si>
  <si>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</si>
  <si>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</si>
  <si>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</si>
  <si>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</si>
  <si>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</si>
  <si>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</si>
  <si>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</si>
  <si>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</si>
  <si>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</si>
  <si>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</si>
  <si>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</si>
  <si>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</si>
  <si>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</si>
  <si>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</si>
  <si>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</si>
  <si>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</si>
  <si>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</si>
  <si>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</si>
  <si>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</si>
  <si>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</si>
  <si>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</si>
  <si>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</si>
  <si>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</si>
  <si>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</si>
  <si>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</si>
  <si>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</si>
  <si>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</si>
  <si>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</si>
  <si>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</si>
  <si>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</si>
  <si>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</si>
  <si>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</si>
  <si>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</si>
  <si>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</si>
  <si>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</si>
  <si>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</si>
  <si>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</si>
  <si>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</si>
  <si>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</si>
  <si>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</si>
  <si>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</si>
  <si>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</si>
  <si>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</si>
  <si>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</si>
  <si>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</si>
  <si>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</si>
  <si>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</si>
  <si>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</si>
  <si>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</si>
  <si>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</si>
  <si>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</si>
  <si>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</si>
  <si>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</si>
  <si>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</si>
  <si>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</si>
  <si>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</si>
  <si>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</si>
  <si>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</si>
  <si>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</si>
  <si>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</si>
  <si>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</si>
  <si>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</si>
  <si>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</si>
  <si>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</si>
  <si>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</si>
  <si>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</si>
  <si>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</si>
  <si>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</si>
  <si>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</si>
  <si>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</si>
  <si>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</si>
  <si>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</si>
  <si>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</si>
  <si>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</si>
  <si>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</si>
  <si>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</si>
  <si>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</si>
  <si>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</si>
  <si>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</si>
  <si>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</si>
  <si>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</si>
  <si>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</si>
  <si>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</si>
  <si>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</si>
  <si>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</si>
  <si>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</si>
  <si>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</si>
  <si>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</si>
  <si>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</si>
  <si>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</si>
  <si>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</si>
  <si>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</si>
  <si>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</si>
  <si>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</si>
  <si>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</si>
  <si>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</si>
  <si>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</si>
  <si>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</si>
  <si>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</si>
  <si>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</si>
  <si>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</si>
  <si>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</si>
  <si>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</si>
  <si>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</si>
  <si>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</si>
  <si>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</si>
  <si>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</si>
  <si>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</si>
  <si>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</si>
  <si>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</si>
  <si>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</si>
  <si>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</si>
  <si>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</si>
  <si>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</si>
  <si>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</si>
  <si>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</si>
  <si>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</si>
  <si>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</si>
  <si>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</si>
  <si>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</si>
  <si>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</si>
  <si>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</si>
  <si>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</si>
  <si>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</si>
  <si>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</si>
  <si>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</si>
  <si>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</si>
  <si>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</si>
  <si>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</si>
  <si>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</si>
  <si>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</si>
  <si>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</si>
  <si>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</si>
  <si>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</si>
  <si>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</si>
  <si>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</si>
  <si>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</si>
  <si>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</si>
  <si>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</si>
  <si>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</si>
  <si>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</si>
  <si>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</si>
  <si>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</si>
  <si>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</si>
  <si>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</si>
  <si>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</si>
  <si>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</si>
  <si>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</si>
  <si>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</si>
  <si>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</si>
  <si>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</si>
  <si>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</si>
  <si>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</si>
  <si>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</si>
  <si>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</si>
  <si>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</si>
  <si>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</si>
  <si>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</si>
  <si>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</si>
  <si>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</si>
  <si>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</si>
  <si>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</si>
  <si>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</si>
  <si>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</si>
  <si>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</si>
  <si>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</si>
  <si>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</si>
  <si>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</si>
  <si>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</si>
  <si>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</si>
  <si>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</si>
  <si>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</si>
  <si>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</si>
  <si>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</si>
  <si>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</si>
  <si>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</si>
  <si>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</si>
  <si>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</si>
  <si>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</si>
  <si>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</si>
  <si>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</si>
  <si>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</si>
  <si>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</si>
  <si>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</si>
  <si>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</si>
  <si>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</si>
  <si>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</si>
  <si>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</si>
  <si>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</si>
  <si>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</si>
  <si>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</si>
  <si>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</si>
  <si>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</si>
  <si>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</si>
  <si>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</si>
  <si>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</si>
  <si>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</si>
  <si>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</si>
  <si>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</si>
  <si>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</si>
  <si>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</si>
  <si>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</si>
  <si>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</si>
  <si>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</si>
  <si>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</si>
  <si>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</si>
  <si>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</si>
  <si>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</si>
  <si>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</si>
  <si>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</si>
  <si>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</si>
  <si>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</si>
  <si>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</si>
  <si>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</si>
  <si>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</si>
  <si>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</si>
  <si>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</si>
  <si>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</si>
  <si>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</si>
  <si>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</si>
  <si>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</si>
  <si>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</si>
  <si>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</si>
  <si>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</si>
  <si>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</si>
  <si>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</si>
  <si>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</si>
  <si>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</si>
  <si>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</si>
  <si>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</si>
  <si>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</si>
  <si>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</si>
  <si>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</si>
  <si>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</si>
  <si>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</si>
  <si>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</si>
  <si>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</si>
  <si>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</si>
  <si>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</si>
  <si>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</si>
  <si>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</si>
  <si>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</si>
  <si>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</si>
  <si>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</si>
  <si>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</si>
  <si>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</si>
  <si>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</si>
  <si>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</si>
  <si>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</si>
  <si>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</si>
  <si>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</si>
  <si>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</si>
  <si>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</si>
  <si>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</si>
  <si>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</si>
  <si>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</si>
  <si>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</si>
  <si>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</si>
  <si>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</si>
  <si>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</si>
  <si>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</si>
  <si>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</si>
  <si>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</si>
  <si>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</si>
  <si>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</si>
  <si>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</si>
  <si>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</si>
  <si>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</si>
  <si>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</si>
  <si>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</si>
  <si>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</si>
  <si>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</si>
  <si>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</si>
  <si>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</si>
  <si>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</si>
  <si>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</si>
  <si>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</si>
  <si>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</si>
  <si>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</si>
  <si>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</si>
  <si>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</si>
  <si>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</si>
  <si>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</si>
  <si>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</si>
  <si>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</si>
  <si>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</si>
  <si>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</si>
  <si>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</si>
  <si>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</si>
  <si>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</si>
  <si>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</si>
  <si>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</si>
  <si>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</si>
  <si>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</si>
  <si>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</si>
  <si>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</si>
  <si>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</si>
  <si>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</si>
  <si>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</si>
  <si>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</si>
  <si>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</si>
  <si>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</si>
  <si>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</si>
  <si>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</si>
  <si>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</si>
  <si>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</si>
  <si>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</si>
  <si>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</si>
  <si>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</si>
  <si>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</si>
  <si>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</si>
  <si>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</si>
  <si>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</si>
  <si>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</si>
  <si>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</si>
  <si>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</si>
  <si>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</si>
  <si>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</si>
  <si>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</si>
  <si>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</si>
  <si>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</si>
  <si>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</si>
  <si>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</si>
  <si>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</si>
  <si>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</si>
  <si>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</si>
  <si>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</si>
  <si>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</si>
  <si>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</si>
  <si>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</si>
  <si>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</si>
  <si>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</si>
  <si>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</si>
  <si>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</si>
  <si>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</si>
  <si>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</si>
  <si>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</si>
  <si>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</si>
  <si>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</si>
  <si>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</si>
  <si>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</si>
  <si>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</si>
  <si>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</si>
  <si>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</si>
  <si>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</si>
  <si>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</si>
  <si>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</si>
  <si>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</si>
  <si>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</si>
  <si>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</si>
  <si>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</si>
  <si>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</si>
  <si>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</si>
  <si>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</si>
  <si>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</si>
  <si>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</si>
  <si>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</si>
  <si>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</si>
  <si>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</si>
  <si>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</si>
  <si>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</si>
  <si>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</si>
  <si>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</si>
  <si>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</si>
  <si>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</si>
  <si>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</si>
  <si>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</si>
  <si>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</si>
  <si>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</si>
  <si>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</si>
  <si>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</si>
  <si>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</si>
  <si>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</si>
  <si>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</si>
  <si>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</si>
  <si>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</si>
  <si>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</si>
  <si>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</si>
  <si>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</si>
  <si>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</si>
  <si>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</si>
  <si>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</si>
  <si>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</si>
  <si>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</si>
  <si>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</si>
  <si>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</si>
  <si>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</si>
  <si>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</si>
  <si>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</si>
  <si>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</si>
  <si>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</si>
  <si>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</si>
  <si>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</si>
  <si>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</si>
  <si>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</si>
  <si>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</si>
  <si>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</si>
  <si>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</si>
  <si>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</si>
  <si>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</si>
  <si>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</si>
  <si>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</si>
  <si>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</si>
  <si>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</si>
  <si>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</si>
  <si>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</si>
  <si>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</si>
  <si>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</si>
  <si>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</si>
  <si>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</si>
  <si>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</si>
  <si>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</si>
  <si>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</si>
  <si>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</si>
  <si>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</si>
  <si>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</si>
  <si>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</si>
  <si>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</si>
  <si>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</si>
  <si>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</si>
  <si>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</si>
  <si>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</si>
  <si>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</si>
  <si>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</si>
  <si>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</si>
  <si>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</si>
  <si>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</si>
  <si>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</si>
  <si>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</si>
  <si>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</si>
  <si>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</si>
  <si>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</si>
  <si>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</si>
  <si>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</si>
  <si>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</si>
  <si>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</si>
  <si>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</si>
  <si>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</si>
  <si>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</si>
  <si>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</si>
  <si>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</si>
  <si>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</si>
  <si>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</si>
  <si>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</si>
  <si>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</si>
  <si>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</si>
  <si>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</si>
  <si>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</si>
  <si>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</si>
  <si>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</si>
  <si>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</si>
  <si>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</si>
  <si>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</si>
  <si>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</si>
  <si>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</si>
  <si>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</si>
  <si>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</si>
  <si>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</si>
  <si>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</si>
  <si>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</si>
  <si>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</si>
  <si>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</si>
  <si>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</si>
  <si>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</si>
  <si>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</si>
  <si>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</si>
  <si>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</si>
  <si>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</si>
  <si>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</si>
  <si>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</si>
  <si>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</si>
  <si>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</si>
  <si>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</si>
  <si>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</si>
  <si>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</si>
  <si>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</si>
  <si>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</si>
  <si>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</si>
  <si>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</si>
  <si>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</si>
  <si>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</si>
  <si>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</si>
  <si>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</si>
  <si>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</si>
  <si>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</si>
  <si>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</si>
  <si>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</si>
  <si>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</si>
  <si>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</si>
  <si>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</si>
  <si>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</si>
  <si>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</si>
  <si>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</si>
  <si>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</si>
  <si>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</si>
  <si>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</si>
  <si>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</si>
  <si>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</si>
  <si>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</si>
  <si>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</si>
  <si>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</si>
  <si>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</si>
  <si>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</si>
  <si>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</si>
  <si>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</si>
  <si>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</si>
  <si>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</si>
  <si>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</si>
  <si>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</si>
  <si>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</si>
  <si>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</si>
  <si>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</si>
  <si>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</si>
  <si>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</si>
  <si>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</si>
  <si>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</si>
  <si>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</si>
  <si>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</si>
  <si>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</si>
  <si>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</si>
  <si>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</si>
  <si>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</si>
  <si>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</si>
  <si>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</si>
  <si>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</si>
  <si>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</si>
  <si>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</si>
  <si>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</si>
  <si>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</si>
  <si>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</si>
  <si>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</si>
  <si>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</si>
  <si>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</si>
  <si>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</si>
  <si>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</si>
  <si>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</si>
  <si>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</si>
  <si>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</si>
  <si>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</si>
  <si>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</si>
  <si>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</si>
  <si>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</si>
  <si>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</si>
  <si>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</si>
  <si>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</si>
  <si>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</si>
  <si>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</si>
  <si>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</si>
  <si>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</si>
  <si>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</si>
  <si>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</si>
  <si>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</si>
  <si>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</si>
  <si>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</si>
  <si>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</si>
  <si>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</si>
  <si>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</si>
  <si>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</si>
  <si>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</si>
  <si>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</si>
  <si>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</si>
  <si>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</si>
  <si>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</si>
  <si>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</si>
  <si>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</si>
  <si>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</si>
  <si>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</si>
  <si>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</si>
  <si>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</si>
  <si>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</si>
  <si>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</si>
  <si>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</si>
  <si>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</si>
  <si>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</si>
  <si>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</si>
  <si>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</si>
  <si>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</si>
  <si>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</si>
  <si>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</si>
  <si>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</si>
  <si>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</si>
  <si>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</si>
  <si>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</si>
  <si>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</si>
  <si>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</si>
  <si>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</si>
  <si>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</si>
  <si>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</si>
  <si>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</si>
  <si>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</si>
  <si>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</si>
  <si>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</si>
  <si>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</si>
  <si>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</si>
  <si>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</si>
  <si>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</si>
  <si>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</si>
  <si>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</si>
  <si>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</si>
  <si>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</si>
  <si>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</si>
  <si>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</si>
  <si>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</si>
  <si>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</si>
  <si>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</si>
  <si>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</si>
  <si>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</si>
  <si>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</si>
  <si>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</si>
  <si>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</si>
  <si>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</si>
  <si>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</si>
  <si>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</si>
  <si>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</si>
  <si>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</si>
  <si>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</si>
  <si>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</si>
  <si>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</si>
  <si>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</si>
  <si>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</si>
  <si>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</si>
  <si>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</si>
  <si>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</si>
  <si>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</si>
  <si>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</si>
  <si>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</si>
  <si>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</si>
  <si>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</si>
  <si>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</si>
  <si>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</si>
  <si>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</si>
  <si>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</si>
  <si>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</si>
  <si>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</si>
  <si>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</si>
  <si>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</si>
  <si>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</si>
  <si>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</si>
  <si>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</si>
  <si>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</si>
  <si>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</si>
  <si>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</si>
  <si>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</si>
  <si>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</si>
  <si>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</si>
  <si>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</si>
  <si>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</si>
  <si>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</si>
  <si>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</si>
  <si>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</si>
  <si>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</si>
  <si>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</si>
  <si>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</si>
  <si>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</si>
  <si>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</si>
  <si>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</si>
  <si>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</si>
  <si>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</si>
  <si>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</si>
  <si>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</si>
  <si>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</si>
  <si>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</si>
  <si>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</si>
  <si>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</si>
  <si>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</si>
  <si>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</si>
  <si>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</si>
  <si>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</si>
  <si>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</si>
  <si>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</si>
  <si>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</si>
  <si>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</si>
  <si>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</si>
  <si>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</si>
  <si>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</si>
  <si>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</si>
  <si>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</si>
  <si>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</si>
  <si>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</si>
  <si>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</si>
  <si>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</si>
  <si>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</si>
  <si>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</si>
  <si>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</si>
  <si>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</si>
  <si>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</si>
  <si>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</si>
  <si>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</si>
  <si>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</si>
  <si>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</si>
  <si>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</si>
  <si>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</si>
  <si>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</si>
  <si>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</si>
  <si>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</si>
  <si>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</si>
  <si>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</si>
  <si>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</si>
  <si>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</si>
  <si>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</si>
  <si>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</si>
  <si>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</si>
  <si>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</si>
  <si>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</si>
  <si>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</si>
  <si>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</si>
  <si>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</si>
  <si>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</si>
  <si>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</si>
  <si>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</si>
  <si>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</si>
  <si>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</si>
  <si>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</si>
  <si>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</si>
  <si>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</si>
  <si>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</si>
  <si>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</si>
  <si>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</si>
  <si>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</si>
  <si>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</si>
  <si>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</si>
  <si>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</si>
  <si>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</si>
  <si>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</si>
  <si>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</si>
  <si>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</si>
  <si>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</si>
  <si>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</si>
  <si>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</si>
  <si>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</si>
  <si>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</si>
  <si>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</si>
  <si>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</si>
  <si>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</si>
  <si>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</si>
  <si>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</si>
  <si>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</si>
  <si>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</si>
  <si>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</si>
  <si>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</si>
  <si>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</si>
  <si>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</si>
  <si>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</si>
  <si>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</si>
  <si>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</si>
  <si>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</si>
  <si>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</si>
  <si>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</si>
  <si>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</si>
  <si>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</si>
  <si>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</si>
  <si>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</si>
  <si>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</si>
  <si>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</si>
  <si>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</si>
  <si>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</si>
  <si>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</si>
  <si>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</si>
  <si>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</si>
  <si>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</si>
  <si>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</si>
  <si>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</si>
  <si>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</si>
  <si>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</si>
  <si>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</si>
  <si>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</si>
  <si>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</si>
  <si>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</si>
  <si>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</si>
  <si>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</si>
  <si>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</si>
  <si>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</si>
  <si>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</si>
  <si>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</si>
  <si>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</si>
  <si>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</si>
  <si>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</si>
  <si>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</si>
  <si>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</si>
  <si>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</si>
  <si>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</si>
  <si>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</si>
  <si>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</si>
  <si>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</si>
  <si>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</si>
  <si>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</si>
  <si>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</si>
  <si>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</si>
  <si>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</si>
  <si>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</si>
  <si>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</si>
  <si>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</si>
  <si>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</si>
  <si>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</si>
  <si>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</si>
  <si>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</si>
  <si>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</si>
  <si>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</si>
  <si>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</si>
  <si>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</si>
  <si>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</si>
  <si>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</si>
  <si>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</si>
  <si>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</si>
  <si>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</si>
  <si>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</si>
  <si>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</si>
  <si>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</si>
  <si>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</si>
  <si>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</si>
  <si>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</si>
  <si>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</si>
  <si>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</si>
  <si>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</si>
  <si>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</si>
  <si>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</si>
  <si>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</si>
  <si>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</si>
  <si>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</si>
  <si>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</si>
  <si>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</si>
  <si>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</si>
  <si>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</si>
  <si>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</si>
  <si>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</si>
  <si>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</si>
  <si>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</si>
  <si>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</si>
  <si>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</si>
  <si>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</si>
  <si>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</si>
  <si>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</si>
  <si>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</si>
  <si>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</si>
  <si>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</si>
  <si>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</si>
  <si>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</si>
  <si>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</si>
  <si>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</si>
  <si>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</si>
  <si>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</si>
  <si>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</si>
  <si>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</si>
  <si>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</si>
  <si>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</si>
  <si>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</si>
  <si>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</si>
  <si>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</si>
  <si>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</si>
  <si>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</si>
  <si>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</si>
  <si>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</si>
  <si>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</si>
  <si>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</si>
  <si>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</si>
  <si>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</si>
  <si>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</si>
  <si>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</si>
  <si>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</si>
  <si>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</si>
  <si>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</si>
  <si>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</si>
  <si>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</si>
  <si>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</si>
  <si>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</si>
  <si>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</si>
  <si>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</si>
  <si>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</si>
  <si>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</si>
  <si>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</si>
  <si>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</si>
  <si>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</si>
  <si>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</si>
  <si>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</si>
  <si>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</si>
  <si>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</si>
  <si>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</si>
  <si>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</si>
  <si>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</si>
  <si>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</si>
  <si>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</si>
  <si>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</si>
  <si>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</si>
  <si>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</si>
  <si>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</si>
  <si>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</si>
  <si>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</si>
  <si>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</si>
  <si>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</si>
  <si>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</si>
  <si>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</si>
  <si>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</si>
  <si>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</si>
  <si>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</si>
  <si>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</si>
  <si>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</si>
  <si>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</si>
  <si>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</si>
  <si>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</si>
  <si>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</si>
  <si>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</si>
  <si>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</si>
  <si>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</si>
  <si>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</si>
  <si>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</si>
  <si>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</si>
  <si>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</si>
  <si>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</si>
  <si>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</si>
  <si>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</si>
  <si>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</si>
  <si>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</si>
  <si>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</si>
  <si>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</si>
  <si>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</si>
  <si>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</si>
  <si>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</si>
  <si>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</si>
  <si>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</si>
  <si>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</si>
  <si>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</si>
  <si>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</si>
  <si>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</si>
  <si>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</si>
  <si>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</si>
  <si>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</si>
  <si>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</si>
  <si>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</si>
  <si>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</si>
  <si>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</si>
  <si>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</si>
  <si>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</si>
  <si>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</si>
  <si>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</si>
  <si>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</si>
  <si>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</si>
  <si>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</si>
  <si>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</si>
  <si>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</si>
  <si>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</si>
  <si>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</si>
  <si>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</si>
  <si>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</si>
  <si>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</si>
  <si>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</si>
  <si>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</si>
  <si>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</si>
  <si>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</si>
  <si>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</si>
  <si>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</si>
  <si>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</si>
  <si>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</si>
  <si>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</si>
  <si>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</si>
  <si>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</si>
  <si>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</si>
  <si>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</si>
  <si>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</si>
  <si>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</si>
  <si>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</si>
  <si>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</si>
  <si>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</si>
  <si>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</si>
  <si>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</si>
  <si>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</si>
  <si>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</si>
  <si>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</si>
  <si>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</si>
  <si>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</si>
  <si>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</si>
  <si>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</si>
  <si>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</si>
  <si>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</si>
  <si>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</si>
  <si>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</si>
  <si>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</si>
  <si>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</si>
  <si>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</si>
  <si>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</si>
  <si>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</si>
  <si>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</si>
  <si>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</si>
  <si>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</si>
  <si>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</si>
  <si>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</si>
  <si>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</si>
  <si>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</si>
  <si>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</si>
  <si>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</si>
  <si>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</si>
  <si>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</si>
  <si>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</si>
  <si>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</si>
  <si>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</si>
  <si>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</si>
  <si>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</si>
  <si>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</si>
  <si>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</si>
  <si>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</si>
  <si>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</si>
  <si>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</si>
  <si>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</si>
  <si>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</si>
  <si>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</si>
  <si>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</si>
  <si>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</si>
  <si>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</si>
  <si>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</si>
  <si>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</si>
  <si>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</si>
  <si>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</si>
  <si>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</si>
  <si>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</si>
  <si>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</si>
  <si>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</si>
  <si>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</si>
  <si>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</si>
  <si>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</si>
  <si>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</si>
  <si>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</si>
  <si>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</si>
  <si>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</si>
  <si>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</si>
  <si>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</si>
  <si>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</si>
  <si>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</si>
  <si>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</si>
  <si>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</si>
  <si>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</si>
  <si>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</si>
  <si>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</si>
  <si>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</si>
  <si>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</si>
  <si>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</si>
  <si>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</si>
  <si>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</si>
  <si>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</si>
  <si>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</si>
  <si>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</si>
  <si>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</si>
  <si>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</si>
  <si>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</si>
  <si>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</si>
  <si>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</si>
  <si>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</si>
  <si>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</si>
  <si>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</si>
  <si>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</si>
  <si>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</si>
  <si>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</si>
  <si>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</si>
  <si>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</si>
  <si>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</si>
  <si>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</si>
  <si>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</si>
  <si>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</si>
  <si>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</si>
  <si>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</si>
  <si>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</si>
  <si>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</si>
  <si>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</si>
  <si>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</si>
  <si>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</si>
  <si>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</si>
  <si>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</si>
  <si>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</si>
  <si>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</si>
  <si>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</si>
  <si>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</si>
  <si>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</si>
  <si>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</si>
  <si>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</si>
  <si>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</si>
  <si>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</si>
  <si>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</si>
  <si>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</si>
  <si>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</si>
  <si>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</si>
  <si>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</si>
  <si>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</si>
  <si>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</si>
  <si>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</si>
  <si>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</si>
  <si>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</si>
  <si>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</si>
  <si>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</si>
  <si>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</si>
  <si>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</si>
  <si>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</si>
  <si>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</si>
  <si>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</si>
  <si>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</si>
  <si>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</si>
  <si>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</si>
  <si>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</si>
  <si>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</si>
  <si>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</si>
  <si>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</si>
  <si>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</si>
  <si>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</si>
  <si>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</si>
  <si>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</si>
  <si>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</si>
  <si>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</si>
  <si>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</si>
  <si>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</si>
  <si>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</si>
  <si>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</si>
  <si>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</si>
  <si>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</si>
  <si>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</si>
  <si>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</si>
  <si>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</si>
  <si>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</si>
  <si>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</si>
  <si>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</si>
  <si>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</si>
  <si>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</si>
  <si>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</si>
  <si>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</si>
  <si>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</si>
  <si>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</si>
  <si>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</si>
  <si>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</si>
  <si>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</si>
  <si>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</si>
  <si>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</si>
  <si>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</si>
  <si>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</si>
  <si>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</si>
  <si>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</si>
  <si>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</si>
  <si>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</si>
  <si>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</si>
  <si>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</si>
  <si>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</si>
  <si>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</si>
  <si>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</si>
  <si>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</si>
  <si>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</si>
  <si>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</si>
  <si>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</si>
  <si>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</si>
  <si>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</si>
  <si>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</si>
  <si>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</si>
  <si>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</si>
  <si>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</si>
  <si>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</si>
  <si>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</si>
  <si>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</si>
  <si>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</si>
  <si>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</si>
  <si>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</si>
  <si>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</si>
  <si>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</si>
  <si>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</si>
  <si>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</si>
  <si>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</si>
  <si>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</si>
  <si>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</si>
  <si>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</si>
  <si>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</si>
  <si>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</si>
  <si>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</si>
  <si>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</si>
  <si>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</si>
  <si>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</si>
  <si>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</si>
  <si>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</si>
  <si>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</si>
  <si>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</si>
  <si>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</si>
  <si>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</si>
  <si>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</si>
  <si>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</si>
  <si>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</si>
  <si>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</si>
  <si>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</si>
  <si>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</si>
  <si>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</si>
  <si>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</si>
  <si>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</si>
  <si>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</si>
  <si>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</si>
  <si>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</si>
  <si>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</si>
  <si>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</si>
  <si>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</si>
  <si>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</si>
  <si>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</si>
  <si>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</si>
  <si>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</si>
  <si>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</si>
  <si>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</si>
  <si>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</si>
  <si>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</si>
  <si>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</si>
  <si>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</si>
  <si>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</si>
  <si>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</si>
  <si>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</si>
  <si>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</si>
  <si>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</si>
  <si>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</si>
  <si>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</si>
  <si>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</si>
  <si>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</si>
  <si>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</si>
  <si>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</si>
  <si>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</si>
  <si>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</si>
  <si>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</si>
  <si>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</si>
  <si>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</si>
  <si>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</si>
  <si>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</si>
  <si>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</si>
  <si>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</si>
  <si>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</si>
  <si>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</si>
  <si>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</si>
  <si>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</si>
  <si>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</si>
  <si>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</si>
  <si>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</si>
  <si>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</si>
  <si>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</si>
  <si>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</si>
  <si>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</si>
  <si>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</si>
  <si>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</si>
  <si>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</si>
  <si>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</si>
  <si>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</si>
  <si>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</si>
  <si>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</si>
  <si>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</si>
  <si>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</si>
  <si>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</si>
  <si>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</si>
  <si>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</si>
  <si>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</si>
  <si>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</si>
  <si>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</si>
  <si>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</si>
  <si>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</si>
  <si>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</si>
  <si>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</si>
  <si>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</si>
  <si>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</si>
  <si>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</si>
  <si>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</si>
  <si>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</si>
  <si>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</si>
  <si>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</si>
  <si>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</si>
  <si>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</si>
  <si>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</si>
  <si>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</si>
  <si>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</si>
  <si>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</si>
  <si>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</si>
  <si>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</si>
  <si>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</si>
  <si>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</si>
  <si>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</si>
  <si>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</si>
  <si>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</si>
  <si>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</si>
  <si>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</si>
  <si>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</si>
  <si>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</si>
  <si>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</si>
  <si>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</si>
  <si>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</si>
  <si>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</si>
  <si>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</si>
  <si>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</si>
  <si>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</si>
  <si>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</si>
  <si>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</si>
  <si>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</si>
  <si>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</si>
  <si>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</si>
  <si>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</si>
  <si>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</si>
  <si>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</si>
  <si>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</si>
  <si>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</si>
  <si>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</si>
  <si>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</si>
  <si>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</si>
  <si>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</si>
  <si>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</si>
  <si>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</si>
  <si>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</si>
  <si>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</si>
  <si>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</si>
  <si>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</si>
  <si>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</si>
  <si>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</si>
  <si>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</si>
  <si>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</si>
  <si>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</si>
  <si>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</si>
  <si>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</si>
  <si>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</si>
  <si>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</si>
  <si>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</si>
  <si>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</si>
  <si>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</si>
  <si>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</si>
  <si>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</si>
  <si>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</si>
  <si>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</si>
  <si>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</si>
  <si>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</si>
  <si>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</si>
  <si>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</si>
  <si>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</si>
  <si>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</si>
  <si>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</si>
  <si>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</si>
  <si>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</si>
  <si>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</si>
  <si>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</si>
  <si>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</si>
  <si>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</si>
  <si>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</si>
  <si>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</si>
  <si>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</si>
  <si>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</si>
  <si>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</si>
  <si>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</si>
  <si>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</si>
  <si>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</si>
  <si>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</si>
  <si>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</si>
  <si>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</si>
  <si>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</si>
  <si>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</si>
  <si>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</si>
  <si>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</si>
  <si>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</si>
  <si>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</si>
  <si>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</si>
  <si>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</si>
  <si>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</si>
  <si>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</si>
  <si>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</si>
  <si>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</si>
  <si>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</si>
  <si>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</si>
  <si>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</si>
  <si>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</si>
  <si>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</si>
  <si>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</si>
  <si>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</si>
  <si>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</si>
  <si>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</si>
  <si>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</si>
  <si>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</si>
  <si>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</si>
  <si>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</si>
  <si>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</si>
  <si>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</si>
  <si>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</si>
  <si>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</si>
  <si>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</si>
  <si>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</si>
  <si>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</si>
  <si>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</si>
  <si>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</si>
  <si>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</si>
  <si>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</si>
  <si>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</si>
  <si>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</si>
  <si>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</si>
  <si>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</si>
  <si>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</si>
  <si>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</si>
  <si>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</si>
  <si>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</si>
  <si>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</si>
  <si>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</si>
  <si>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</si>
  <si>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</si>
  <si>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</si>
  <si>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</si>
  <si>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</si>
  <si>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</si>
  <si>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</si>
  <si>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</si>
  <si>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</si>
  <si>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</si>
  <si>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</si>
  <si>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</si>
  <si>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</si>
  <si>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</si>
  <si>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</si>
  <si>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</si>
  <si>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</si>
  <si>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</si>
  <si>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</si>
  <si>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</si>
  <si>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</si>
  <si>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</si>
  <si>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</si>
  <si>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</si>
  <si>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</si>
  <si>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</si>
  <si>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</si>
  <si>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</si>
  <si>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</si>
  <si>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</si>
  <si>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</si>
  <si>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</si>
  <si>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</si>
  <si>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</si>
  <si>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</si>
  <si>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</si>
  <si>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</si>
  <si>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</si>
  <si>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</si>
  <si>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</si>
  <si>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</si>
  <si>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</si>
  <si>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</si>
  <si>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</si>
  <si>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</si>
  <si>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</si>
  <si>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</si>
  <si>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</si>
  <si>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</si>
  <si>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</si>
  <si>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</si>
  <si>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</si>
  <si>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</si>
  <si>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</si>
  <si>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</si>
  <si>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</si>
  <si>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</si>
  <si>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</si>
  <si>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</si>
  <si>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</si>
  <si>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</si>
  <si>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</si>
  <si>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</si>
  <si>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</si>
  <si>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</si>
  <si>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</si>
  <si>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</si>
  <si>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</si>
  <si>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</si>
  <si>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</si>
  <si>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</si>
  <si>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</si>
  <si>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</si>
  <si>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</si>
  <si>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</si>
  <si>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</si>
  <si>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</si>
  <si>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</si>
  <si>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</si>
  <si>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</si>
  <si>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</si>
  <si>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</si>
  <si>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</si>
  <si>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</si>
  <si>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</si>
  <si>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</si>
  <si>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</si>
  <si>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</si>
  <si>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</si>
  <si>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</si>
  <si>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</si>
  <si>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</si>
  <si>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</si>
  <si>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</si>
  <si>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</si>
  <si>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</si>
  <si>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</si>
  <si>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</si>
  <si>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</si>
  <si>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</si>
  <si>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</si>
  <si>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</si>
  <si>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</si>
  <si>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</si>
  <si>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</si>
  <si>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</si>
  <si>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</si>
  <si>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</si>
  <si>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</si>
  <si>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</si>
  <si>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</si>
  <si>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</si>
  <si>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</si>
  <si>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</si>
  <si>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</si>
  <si>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</si>
  <si>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</si>
  <si>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</si>
  <si>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</si>
  <si>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</si>
  <si>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</si>
  <si>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</si>
  <si>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</si>
  <si>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</si>
  <si>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</si>
  <si>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</si>
  <si>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</si>
  <si>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</si>
  <si>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</si>
  <si>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</si>
  <si>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</si>
  <si>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</si>
  <si>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</si>
  <si>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</si>
  <si>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</si>
  <si>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</si>
  <si>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</si>
  <si>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</si>
  <si>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</si>
  <si>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</si>
  <si>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</si>
  <si>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</si>
  <si>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</si>
  <si>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</si>
  <si>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</si>
  <si>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</si>
  <si>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</si>
  <si>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</si>
  <si>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</si>
  <si>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</si>
  <si>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</si>
  <si>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</si>
  <si>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</si>
  <si>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</si>
  <si>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</si>
  <si>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</si>
  <si>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</si>
  <si>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</si>
  <si>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</si>
  <si>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</si>
  <si>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</si>
  <si>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</si>
  <si>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</si>
  <si>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</si>
  <si>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</si>
  <si>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</si>
  <si>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</si>
  <si>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</si>
  <si>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</si>
  <si>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</si>
  <si>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</si>
  <si>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</si>
  <si>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</si>
  <si>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</si>
  <si>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</si>
  <si>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</si>
  <si>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</si>
  <si>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</si>
  <si>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</si>
  <si>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</si>
  <si>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</si>
  <si>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</si>
  <si>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</si>
  <si>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</si>
  <si>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</si>
  <si>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</si>
  <si>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</si>
  <si>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</si>
  <si>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</si>
  <si>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</si>
  <si>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</si>
  <si>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</si>
  <si>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</si>
  <si>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</si>
  <si>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</si>
  <si>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</si>
  <si>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</si>
  <si>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</si>
  <si>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</si>
  <si>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</si>
  <si>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</si>
  <si>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</si>
  <si>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</si>
  <si>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</si>
  <si>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</si>
  <si>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</si>
  <si>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</si>
  <si>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</si>
  <si>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</si>
  <si>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</si>
  <si>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</si>
  <si>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</si>
  <si>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</si>
  <si>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</si>
  <si>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</si>
  <si>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</si>
  <si>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</si>
  <si>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</si>
  <si>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</si>
  <si>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</si>
  <si>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</si>
  <si>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</si>
  <si>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</si>
  <si>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</si>
  <si>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</si>
  <si>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</si>
  <si>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</si>
  <si>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</si>
  <si>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</si>
  <si>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</si>
  <si>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</si>
  <si>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</si>
  <si>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</si>
  <si>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</si>
  <si>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</si>
  <si>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</si>
  <si>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</si>
  <si>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</si>
  <si>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</si>
  <si>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</si>
  <si>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</si>
  <si>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</si>
  <si>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</si>
  <si>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</si>
  <si>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</si>
  <si>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</si>
  <si>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</si>
  <si>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</si>
  <si>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</si>
  <si>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</si>
  <si>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</si>
  <si>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</si>
  <si>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</si>
  <si>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</si>
  <si>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</si>
  <si>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</si>
  <si>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</si>
  <si>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</si>
  <si>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</si>
  <si>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</si>
  <si>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</si>
  <si>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</si>
  <si>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</si>
  <si>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</si>
  <si>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</si>
  <si>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</si>
  <si>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</si>
  <si>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</si>
  <si>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</si>
  <si>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</si>
  <si>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</si>
  <si>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</si>
  <si>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</si>
  <si>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</si>
  <si>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</si>
  <si>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</si>
  <si>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</si>
  <si>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</si>
  <si>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</si>
  <si>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</si>
  <si>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</si>
  <si>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</si>
  <si>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</si>
  <si>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</si>
  <si>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</si>
  <si>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</si>
  <si>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</si>
  <si>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</si>
  <si>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</si>
  <si>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</si>
  <si>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</si>
  <si>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</si>
  <si>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</si>
  <si>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</si>
  <si>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</si>
  <si>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</si>
  <si>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</si>
  <si>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</si>
  <si>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</si>
  <si>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</si>
  <si>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</si>
  <si>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</si>
  <si>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</si>
  <si>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</si>
  <si>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</si>
  <si>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</si>
  <si>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</si>
  <si>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</si>
  <si>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</si>
  <si>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</si>
  <si>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</si>
  <si>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</si>
  <si>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</si>
  <si>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</si>
  <si>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</si>
  <si>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</si>
  <si>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</si>
  <si>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</si>
  <si>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</si>
  <si>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</si>
  <si>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</si>
  <si>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</si>
  <si>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</si>
  <si>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</si>
  <si>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</si>
  <si>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</si>
  <si>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</si>
  <si>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</si>
  <si>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</si>
  <si>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</si>
  <si>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</si>
  <si>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</si>
  <si>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</si>
  <si>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</si>
  <si>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</si>
  <si>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</si>
  <si>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</si>
  <si>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</si>
  <si>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</si>
  <si>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</si>
  <si>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</si>
  <si>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</si>
  <si>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</si>
  <si>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</si>
  <si>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</si>
  <si>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</si>
  <si>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</si>
  <si>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</si>
  <si>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</si>
  <si>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</si>
  <si>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</si>
  <si>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</si>
  <si>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</si>
  <si>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</si>
  <si>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</si>
  <si>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</si>
  <si>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</si>
  <si>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</si>
  <si>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</si>
  <si>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</si>
  <si>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</si>
  <si>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</si>
  <si>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</si>
  <si>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</si>
  <si>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</si>
  <si>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</si>
  <si>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</si>
  <si>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</si>
  <si>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</si>
  <si>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</si>
  <si>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</si>
  <si>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</si>
  <si>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</si>
  <si>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</si>
  <si>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</si>
  <si>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</si>
  <si>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</si>
  <si>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</si>
  <si>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</si>
  <si>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</si>
  <si>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</si>
  <si>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</si>
  <si>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</si>
  <si>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</si>
  <si>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</si>
  <si>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</si>
  <si>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</si>
  <si>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</si>
  <si>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</si>
  <si>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</si>
  <si>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</si>
  <si>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</si>
  <si>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</si>
  <si>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</si>
  <si>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</si>
  <si>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</si>
  <si>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</si>
  <si>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</si>
  <si>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</si>
  <si>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</si>
  <si>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</si>
  <si>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</si>
  <si>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</si>
  <si>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</si>
  <si>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</si>
  <si>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</si>
  <si>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</si>
  <si>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</si>
  <si>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</si>
  <si>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</si>
  <si>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</si>
  <si>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</si>
  <si>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</si>
  <si>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</si>
  <si>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</si>
  <si>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</si>
  <si>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</si>
  <si>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</si>
  <si>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</si>
  <si>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</si>
  <si>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</si>
  <si>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</si>
  <si>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</si>
  <si>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</si>
  <si>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</si>
  <si>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</si>
  <si>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</si>
  <si>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</si>
  <si>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</si>
  <si>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</si>
  <si>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</si>
  <si>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</si>
  <si>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</si>
  <si>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</si>
  <si>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</si>
  <si>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</si>
  <si>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</si>
  <si>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</si>
  <si>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</si>
  <si>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</si>
  <si>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</si>
  <si>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</si>
  <si>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</si>
  <si>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</si>
  <si>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</si>
  <si>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</si>
  <si>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</si>
  <si>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</si>
  <si>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</si>
  <si>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</si>
  <si>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</si>
  <si>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</si>
  <si>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</si>
  <si>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</si>
  <si>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</si>
  <si>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</si>
  <si>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</si>
  <si>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</si>
  <si>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</si>
  <si>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</si>
  <si>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</si>
  <si>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</si>
  <si>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</si>
  <si>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</si>
  <si>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</si>
  <si>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</si>
  <si>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</si>
  <si>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</si>
  <si>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</si>
  <si>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</si>
  <si>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</si>
  <si>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</si>
  <si>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</si>
  <si>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</si>
  <si>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</si>
  <si>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</si>
  <si>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</si>
  <si>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</si>
  <si>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</si>
  <si>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</si>
  <si>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</si>
  <si>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</si>
  <si>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</si>
  <si>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</si>
  <si>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</si>
  <si>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</si>
  <si>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</si>
  <si>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</si>
  <si>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</si>
  <si>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</si>
  <si>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</si>
  <si>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</si>
  <si>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</si>
  <si>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</si>
  <si>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</si>
  <si>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</si>
  <si>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</si>
  <si>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</si>
  <si>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</si>
  <si>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</si>
  <si>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</si>
  <si>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</si>
  <si>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</si>
  <si>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</si>
  <si>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</si>
  <si>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</si>
  <si>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</si>
  <si>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</si>
  <si>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</si>
  <si>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</si>
  <si>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</si>
  <si>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</si>
  <si>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</si>
  <si>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</si>
  <si>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</si>
  <si>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</si>
  <si>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</si>
  <si>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</si>
  <si>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</si>
  <si>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</si>
  <si>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</si>
  <si>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</si>
  <si>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</si>
  <si>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</si>
  <si>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</si>
  <si>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</si>
  <si>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</si>
  <si>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</si>
  <si>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</si>
  <si>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</si>
  <si>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</si>
  <si>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</si>
  <si>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</si>
  <si>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</si>
  <si>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</si>
  <si>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</si>
  <si>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</si>
  <si>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</si>
  <si>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</si>
  <si>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</si>
  <si>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</si>
  <si>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</si>
  <si>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</si>
  <si>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</si>
  <si>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</si>
  <si>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</si>
  <si>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</si>
  <si>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</si>
  <si>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</si>
  <si>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</si>
  <si>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</si>
  <si>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</si>
  <si>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</si>
  <si>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</si>
  <si>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</si>
  <si>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</si>
  <si>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</si>
  <si>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</si>
  <si>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</si>
  <si>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</si>
  <si>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</si>
  <si>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</si>
  <si>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</si>
  <si>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</si>
  <si>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</si>
  <si>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</si>
  <si>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</si>
  <si>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</si>
  <si>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</si>
  <si>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</si>
  <si>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</si>
  <si>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</si>
  <si>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</si>
  <si>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</si>
  <si>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</si>
  <si>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</si>
  <si>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</si>
  <si>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</si>
  <si>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</si>
  <si>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</si>
  <si>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</si>
  <si>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</si>
  <si>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</si>
  <si>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</si>
  <si>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</si>
  <si>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</si>
  <si>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</si>
  <si>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</si>
  <si>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</si>
  <si>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</si>
  <si>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</si>
  <si>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</si>
  <si>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</si>
  <si>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</si>
  <si>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</si>
  <si>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</si>
  <si>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</si>
  <si>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</si>
  <si>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</si>
  <si>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</si>
  <si>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</si>
  <si>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</si>
  <si>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</si>
  <si>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</si>
  <si>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</si>
  <si>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</si>
  <si>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</si>
  <si>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</si>
  <si>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</si>
  <si>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</si>
  <si>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</si>
  <si>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</si>
  <si>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</si>
  <si>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</si>
  <si>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</si>
  <si>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</si>
  <si>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</si>
  <si>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</si>
  <si>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</si>
  <si>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</si>
  <si>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</si>
  <si>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</si>
  <si>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</si>
  <si>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</si>
  <si>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</si>
  <si>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</si>
  <si>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</si>
  <si>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</si>
  <si>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</si>
  <si>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</si>
  <si>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</si>
  <si>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</si>
  <si>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</si>
  <si>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</si>
  <si>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</si>
  <si>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</si>
  <si>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</si>
  <si>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</si>
  <si>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</si>
  <si>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</si>
  <si>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</si>
  <si>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</si>
  <si>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</si>
  <si>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</si>
  <si>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</si>
  <si>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</si>
  <si>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</si>
  <si>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</si>
  <si>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</si>
  <si>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</si>
  <si>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</si>
  <si>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</si>
  <si>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</si>
  <si>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</si>
  <si>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</si>
  <si>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</si>
  <si>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</si>
  <si>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</si>
  <si>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</si>
  <si>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</si>
  <si>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</si>
  <si>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</si>
  <si>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</si>
  <si>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</si>
  <si>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</si>
  <si>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</si>
  <si>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</si>
  <si>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</si>
  <si>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</si>
  <si>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</si>
  <si>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</si>
  <si>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</si>
  <si>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</si>
  <si>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</si>
  <si>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</si>
  <si>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</si>
  <si>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</si>
  <si>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</si>
  <si>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</si>
  <si>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</si>
  <si>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</si>
  <si>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</si>
  <si>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</si>
  <si>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</si>
  <si>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</si>
  <si>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</si>
  <si>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</si>
  <si>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</si>
  <si>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</si>
  <si>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</si>
  <si>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</si>
  <si>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</si>
  <si>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</si>
  <si>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</si>
  <si>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</si>
  <si>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</si>
  <si>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</si>
  <si>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</si>
  <si>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</si>
  <si>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</si>
  <si>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</si>
  <si>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</si>
  <si>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</si>
  <si>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</si>
  <si>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</si>
  <si>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</si>
  <si>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</si>
  <si>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</si>
  <si>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</si>
  <si>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</si>
  <si>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</si>
  <si>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</si>
  <si>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</si>
  <si>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</si>
  <si>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</si>
  <si>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</si>
  <si>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</si>
  <si>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</si>
  <si>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</si>
  <si>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</si>
  <si>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</si>
  <si>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</si>
  <si>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</si>
  <si>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</si>
  <si>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</si>
  <si>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</si>
  <si>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</si>
  <si>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</si>
  <si>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</si>
  <si>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</si>
  <si>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</si>
  <si>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</si>
  <si>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</si>
  <si>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</si>
  <si>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</si>
  <si>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</si>
  <si>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</si>
  <si>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</si>
  <si>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</si>
  <si>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</si>
  <si>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</si>
  <si>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</si>
  <si>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</si>
  <si>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</si>
  <si>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</si>
  <si>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</si>
  <si>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</si>
  <si>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</si>
  <si>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</si>
  <si>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</si>
  <si>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</si>
  <si>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</si>
  <si>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</si>
  <si>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</si>
  <si>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</si>
  <si>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</si>
  <si>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</si>
  <si>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</si>
  <si>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</si>
  <si>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</si>
  <si>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</si>
  <si>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</si>
  <si>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</si>
  <si>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</si>
  <si>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</si>
  <si>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</si>
  <si>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</si>
  <si>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</si>
  <si>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</si>
  <si>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</si>
  <si>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</si>
  <si>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</si>
  <si>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</si>
  <si>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</si>
  <si>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</si>
  <si>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</si>
  <si>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</si>
  <si>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</si>
  <si>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</si>
  <si>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</si>
  <si>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</si>
  <si>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</si>
  <si>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</si>
  <si>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</si>
  <si>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</si>
  <si>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</si>
  <si>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</si>
  <si>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</si>
  <si>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</si>
  <si>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</si>
  <si>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</si>
  <si>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</si>
  <si>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</si>
  <si>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</si>
  <si>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</si>
  <si>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</si>
  <si>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</si>
  <si>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</si>
  <si>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</si>
  <si>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</si>
  <si>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</si>
  <si>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</si>
  <si>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</si>
  <si>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</si>
  <si>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</si>
  <si>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</si>
  <si>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</si>
  <si>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</si>
  <si>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</si>
  <si>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</si>
  <si>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</si>
  <si>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</si>
  <si>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</si>
  <si>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</si>
  <si>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</si>
  <si>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</si>
  <si>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</si>
  <si>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</si>
  <si>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</si>
  <si>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</si>
  <si>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</si>
  <si>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</si>
  <si>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</si>
  <si>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</si>
  <si>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</si>
  <si>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</si>
  <si>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</si>
  <si>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</si>
  <si>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</si>
  <si>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</si>
  <si>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</si>
  <si>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</si>
  <si>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</si>
  <si>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</si>
  <si>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</si>
  <si>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</si>
  <si>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</si>
  <si>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</si>
  <si>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</si>
  <si>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</si>
  <si>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</si>
  <si>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</si>
  <si>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</si>
  <si>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</si>
  <si>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</si>
  <si>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</si>
  <si>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</si>
  <si>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</si>
  <si>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</si>
  <si>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</si>
  <si>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</si>
  <si>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</si>
  <si>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</si>
  <si>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</si>
  <si>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</si>
  <si>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</si>
  <si>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</si>
  <si>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</si>
  <si>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</si>
  <si>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</si>
  <si>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</si>
  <si>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</si>
  <si>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</si>
  <si>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</si>
  <si>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</si>
  <si>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</si>
  <si>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</si>
  <si>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</si>
  <si>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</si>
  <si>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</si>
  <si>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</si>
  <si>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</si>
  <si>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</si>
  <si>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</si>
  <si>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</si>
  <si>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</si>
  <si>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</si>
  <si>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</si>
  <si>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</si>
  <si>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</si>
  <si>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</si>
  <si>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</si>
  <si>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</si>
  <si>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</si>
  <si>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</si>
  <si>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</si>
  <si>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</si>
  <si>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</si>
  <si>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</si>
  <si>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</si>
  <si>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</si>
  <si>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</si>
  <si>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</si>
  <si>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</si>
  <si>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</si>
  <si>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</si>
  <si>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</si>
  <si>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</si>
  <si>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</si>
  <si>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</si>
  <si>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</si>
  <si>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</si>
  <si>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</si>
  <si>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</si>
  <si>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</si>
  <si>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</si>
  <si>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</si>
  <si>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</si>
  <si>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</si>
  <si>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</si>
  <si>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</si>
  <si>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</si>
  <si>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</si>
  <si>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</si>
  <si>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</si>
  <si>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</si>
  <si>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</si>
  <si>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</si>
  <si>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</si>
  <si>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</si>
  <si>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</si>
  <si>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</si>
  <si>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</si>
  <si>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</si>
  <si>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</si>
  <si>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</si>
  <si>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</si>
  <si>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</si>
  <si>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</si>
  <si>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</si>
  <si>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</si>
  <si>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</si>
  <si>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</si>
  <si>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</si>
  <si>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</si>
  <si>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</si>
  <si>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</si>
  <si>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</si>
  <si>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</si>
  <si>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</si>
  <si>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</si>
  <si>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</si>
  <si>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</si>
  <si>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</si>
  <si>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</si>
  <si>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</si>
  <si>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</si>
  <si>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</si>
  <si>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</si>
  <si>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</si>
  <si>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</si>
  <si>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</si>
  <si>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</si>
  <si>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</si>
  <si>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</si>
  <si>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</si>
  <si>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</si>
  <si>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</si>
  <si>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</si>
  <si>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</si>
  <si>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</si>
  <si>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</si>
  <si>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</si>
  <si>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</si>
  <si>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</si>
  <si>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</si>
  <si>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</si>
  <si>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</si>
  <si>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</si>
  <si>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</si>
  <si>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</si>
  <si>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</si>
  <si>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</si>
  <si>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</si>
  <si>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</si>
  <si>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</si>
  <si>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</si>
  <si>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</si>
  <si>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</si>
  <si>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</si>
  <si>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</si>
  <si>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</si>
  <si>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</si>
  <si>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</si>
  <si>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</si>
  <si>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</si>
  <si>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</si>
  <si>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</si>
  <si>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</si>
  <si>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</si>
  <si>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</si>
  <si>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</si>
  <si>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</si>
  <si>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</si>
  <si>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</si>
  <si>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</si>
  <si>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</si>
  <si>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</si>
  <si>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</si>
  <si>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</si>
  <si>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</si>
  <si>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</si>
  <si>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</si>
  <si>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</si>
  <si>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</si>
  <si>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</si>
  <si>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</si>
  <si>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</si>
  <si>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</si>
  <si>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</si>
  <si>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</si>
  <si>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</si>
  <si>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</si>
  <si>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</si>
  <si>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</si>
  <si>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</si>
  <si>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</si>
  <si>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</si>
  <si>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</si>
  <si>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</si>
  <si>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</si>
  <si>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</si>
  <si>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</si>
  <si>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</si>
  <si>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</si>
  <si>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</si>
  <si>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</si>
  <si>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</si>
  <si>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</si>
  <si>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</si>
  <si>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</si>
  <si>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</si>
  <si>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</si>
  <si>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</si>
  <si>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</si>
  <si>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</si>
  <si>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</si>
  <si>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</si>
  <si>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</si>
  <si>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</si>
  <si>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</si>
  <si>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</si>
  <si>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</si>
  <si>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</si>
  <si>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</si>
  <si>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</si>
  <si>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</si>
  <si>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</si>
  <si>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</si>
  <si>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</si>
  <si>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</si>
  <si>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</si>
  <si>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</si>
  <si>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</si>
  <si>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</si>
  <si>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</si>
  <si>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</si>
  <si>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</si>
  <si>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</si>
  <si>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</si>
  <si>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</si>
  <si>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</si>
  <si>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</si>
  <si>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</si>
  <si>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</si>
  <si>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</si>
  <si>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</si>
  <si>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</si>
  <si>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</si>
  <si>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</si>
  <si>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</si>
  <si>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</si>
  <si>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</si>
  <si>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</si>
  <si>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</si>
  <si>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</si>
  <si>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</si>
  <si>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</si>
  <si>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</si>
  <si>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</si>
  <si>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</si>
  <si>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</si>
  <si>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</si>
  <si>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</si>
  <si>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</si>
  <si>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</si>
  <si>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</si>
  <si>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</si>
  <si>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</si>
  <si>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</si>
  <si>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</si>
  <si>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</si>
  <si>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</si>
  <si>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</si>
  <si>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</si>
  <si>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</si>
  <si>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</si>
  <si>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</si>
  <si>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</si>
  <si>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</si>
  <si>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</si>
  <si>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</si>
  <si>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</si>
  <si>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</si>
  <si>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</si>
  <si>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</si>
  <si>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</si>
  <si>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</si>
  <si>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</si>
  <si>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</si>
  <si>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</si>
  <si>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</si>
  <si>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</si>
  <si>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</si>
  <si>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</si>
  <si>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</si>
  <si>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</si>
  <si>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</si>
  <si>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</si>
  <si>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</si>
  <si>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</si>
  <si>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</si>
  <si>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</si>
  <si>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</si>
  <si>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</si>
  <si>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</si>
  <si>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</si>
  <si>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</si>
  <si>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</si>
  <si>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</si>
  <si>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</si>
  <si>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</si>
  <si>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</si>
  <si>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</si>
  <si>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</si>
  <si>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</si>
  <si>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</si>
  <si>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</si>
  <si>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</si>
  <si>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</si>
  <si>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</si>
  <si>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</si>
  <si>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</si>
  <si>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</si>
  <si>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</si>
  <si>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</si>
  <si>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</si>
  <si>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</si>
  <si>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</si>
  <si>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</si>
  <si>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</si>
  <si>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</si>
  <si>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</si>
  <si>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</si>
  <si>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</si>
  <si>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</si>
  <si>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</si>
  <si>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</si>
  <si>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</si>
  <si>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</si>
  <si>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</si>
  <si>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</si>
  <si>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</si>
  <si>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</si>
  <si>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</si>
  <si>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</si>
  <si>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</si>
  <si>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</si>
  <si>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</si>
  <si>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</si>
  <si>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</si>
  <si>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</si>
  <si>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</si>
  <si>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</si>
  <si>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</si>
  <si>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</si>
  <si>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</si>
  <si>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</si>
  <si>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</si>
  <si>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</si>
  <si>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</si>
  <si>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</si>
  <si>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</si>
  <si>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</si>
  <si>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</si>
  <si>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</si>
  <si>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</si>
  <si>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</si>
  <si>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</si>
  <si>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</si>
  <si>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</si>
  <si>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</si>
  <si>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</si>
  <si>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</si>
  <si>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</si>
  <si>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</si>
  <si>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</si>
  <si>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</si>
  <si>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</si>
  <si>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</si>
  <si>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</si>
  <si>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</si>
  <si>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</si>
  <si>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</si>
  <si>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</si>
  <si>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</si>
  <si>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</si>
  <si>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</si>
  <si>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</si>
  <si>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</si>
  <si>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</si>
  <si>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</si>
  <si>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</si>
  <si>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</si>
  <si>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</si>
  <si>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</si>
  <si>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</si>
  <si>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</si>
  <si>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</si>
  <si>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</si>
  <si>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</si>
  <si>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</si>
  <si>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</si>
  <si>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</si>
  <si>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</si>
  <si>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</si>
  <si>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</si>
  <si>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</si>
  <si>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</si>
  <si>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</si>
  <si>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</si>
  <si>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</si>
  <si>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</si>
  <si>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</si>
  <si>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</si>
  <si>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</si>
  <si>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</si>
  <si>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</si>
  <si>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</si>
  <si>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</si>
  <si>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</si>
  <si>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</si>
  <si>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</si>
  <si>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</si>
  <si>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</si>
  <si>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</si>
  <si>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</si>
  <si>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</si>
  <si>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</si>
  <si>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</si>
  <si>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</si>
  <si>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</si>
  <si>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</si>
  <si>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</si>
  <si>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</si>
  <si>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</si>
  <si>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</si>
  <si>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</si>
  <si>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</si>
  <si>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</si>
  <si>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</si>
  <si>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</si>
  <si>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</si>
  <si>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</si>
  <si>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</si>
  <si>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</si>
  <si>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</si>
  <si>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</si>
  <si>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</si>
  <si>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</si>
  <si>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</si>
  <si>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</si>
  <si>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</si>
  <si>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</si>
  <si>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</si>
  <si>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</si>
  <si>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</si>
  <si>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</si>
  <si>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</si>
  <si>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</si>
  <si>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</si>
  <si>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</si>
  <si>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</si>
  <si>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</si>
  <si>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</si>
  <si>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</si>
  <si>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</si>
  <si>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</si>
  <si>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</si>
  <si>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</si>
  <si>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</si>
  <si>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</si>
  <si>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</si>
  <si>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</si>
  <si>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</si>
  <si>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</si>
  <si>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</si>
  <si>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</si>
  <si>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</si>
  <si>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</si>
  <si>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</si>
  <si>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</si>
  <si>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</si>
  <si>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</si>
  <si>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</si>
  <si>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</si>
  <si>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</si>
  <si>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</si>
  <si>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</si>
  <si>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</si>
  <si>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</si>
  <si>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</si>
  <si>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</si>
  <si>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</si>
  <si>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</si>
  <si>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</si>
  <si>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</si>
  <si>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</si>
  <si>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</si>
  <si>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</si>
  <si>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</si>
  <si>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</si>
  <si>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</si>
  <si>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</si>
  <si>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</si>
  <si>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</si>
  <si>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</si>
  <si>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</si>
  <si>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</si>
  <si>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</si>
  <si>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</si>
  <si>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</si>
  <si>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</si>
  <si>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</si>
  <si>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</si>
  <si>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</si>
  <si>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</si>
  <si>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</si>
  <si>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</si>
  <si>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</si>
  <si>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</si>
  <si>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</si>
  <si>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</si>
  <si>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</si>
  <si>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</si>
  <si>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</si>
  <si>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</si>
  <si>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</si>
  <si>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</si>
  <si>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</si>
  <si>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</si>
  <si>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</si>
  <si>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</si>
  <si>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</si>
  <si>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</si>
  <si>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</si>
  <si>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</si>
  <si>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</si>
  <si>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</si>
  <si>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</si>
  <si>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</si>
  <si>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</si>
  <si>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</si>
  <si>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</si>
  <si>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</si>
  <si>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</si>
  <si>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</si>
  <si>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</si>
  <si>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</si>
  <si>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</si>
  <si>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</si>
  <si>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</si>
  <si>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</si>
  <si>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</si>
  <si>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</si>
  <si>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</si>
  <si>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</si>
  <si>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</si>
  <si>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</si>
  <si>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</si>
  <si>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</si>
  <si>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</si>
  <si>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</si>
  <si>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</si>
  <si>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</si>
  <si>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</si>
  <si>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</si>
  <si>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</si>
  <si>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</si>
  <si>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</si>
  <si>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</si>
  <si>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</si>
  <si>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</si>
  <si>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</si>
  <si>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</si>
  <si>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</si>
  <si>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</si>
  <si>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</si>
  <si>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</si>
  <si>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</si>
  <si>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</si>
  <si>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</si>
  <si>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</si>
  <si>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</si>
  <si>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</si>
  <si>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</si>
  <si>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</si>
  <si>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</si>
  <si>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</si>
  <si>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</si>
  <si>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</si>
  <si>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</si>
  <si>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</si>
  <si>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</si>
  <si>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</si>
  <si>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</si>
  <si>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</si>
  <si>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</si>
  <si>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</si>
  <si>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</si>
  <si>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</si>
  <si>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</si>
  <si>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</si>
  <si>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</si>
  <si>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</si>
  <si>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</si>
  <si>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</si>
  <si>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</si>
  <si>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</si>
  <si>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</si>
  <si>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</si>
  <si>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</si>
  <si>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</si>
  <si>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</si>
  <si>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</si>
  <si>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</si>
  <si>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</si>
  <si>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</si>
  <si>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</si>
  <si>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</si>
  <si>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</si>
  <si>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</si>
  <si>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</si>
  <si>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</si>
  <si>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</si>
  <si>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</si>
  <si>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</si>
  <si>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</si>
  <si>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</si>
  <si>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</si>
  <si>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</si>
  <si>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</si>
  <si>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</si>
  <si>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</si>
  <si>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</si>
  <si>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</si>
  <si>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</si>
  <si>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</si>
  <si>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</si>
  <si>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</si>
  <si>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</si>
  <si>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</si>
  <si>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</si>
  <si>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</si>
  <si>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</si>
  <si>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</si>
  <si>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</si>
  <si>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</si>
  <si>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</si>
  <si>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</si>
  <si>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</si>
  <si>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</si>
  <si>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</si>
  <si>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</si>
  <si>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</si>
  <si>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</si>
  <si>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</si>
  <si>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</si>
  <si>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</si>
  <si>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</si>
  <si>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</si>
  <si>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</si>
  <si>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</si>
  <si>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</si>
  <si>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</si>
  <si>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</si>
  <si>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</si>
  <si>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</si>
  <si>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</si>
  <si>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</si>
  <si>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</si>
  <si>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</si>
  <si>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</si>
  <si>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</si>
  <si>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</si>
  <si>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</si>
  <si>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</si>
  <si>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</si>
  <si>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</si>
  <si>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</si>
  <si>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</si>
  <si>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</si>
  <si>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</si>
  <si>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</si>
  <si>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</si>
  <si>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</si>
  <si>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</si>
  <si>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</si>
  <si>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</si>
  <si>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</si>
  <si>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</si>
  <si>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</si>
  <si>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</si>
  <si>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</si>
  <si>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</si>
  <si>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</si>
  <si>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</si>
  <si>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</si>
  <si>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</si>
  <si>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</si>
  <si>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</si>
  <si>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</si>
  <si>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</si>
  <si>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</si>
  <si>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</si>
  <si>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</si>
  <si>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</si>
  <si>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</si>
  <si>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</si>
  <si>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</si>
  <si>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</si>
  <si>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</si>
  <si>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</si>
  <si>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</si>
  <si>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</si>
  <si>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</si>
  <si>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</si>
  <si>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</si>
  <si>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</si>
  <si>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</si>
  <si>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</si>
  <si>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</si>
  <si>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</si>
  <si>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</si>
  <si>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</si>
  <si>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</si>
  <si>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</si>
  <si>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</si>
  <si>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</si>
  <si>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</si>
  <si>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</si>
  <si>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</si>
  <si>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</si>
  <si>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</si>
  <si>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</si>
  <si>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</si>
  <si>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</si>
  <si>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</si>
  <si>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</si>
  <si>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</si>
  <si>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</si>
  <si>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</si>
  <si>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</si>
  <si>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</si>
  <si>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</si>
  <si>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</si>
  <si>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</si>
  <si>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</si>
  <si>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</si>
  <si>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</si>
  <si>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</si>
  <si>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</si>
  <si>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</si>
  <si>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</si>
  <si>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</si>
  <si>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</si>
  <si>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</si>
  <si>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</si>
  <si>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</si>
  <si>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</si>
  <si>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</si>
  <si>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</si>
  <si>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</si>
  <si>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</si>
  <si>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</si>
  <si>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</si>
  <si>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</si>
  <si>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</si>
  <si>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</si>
  <si>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</si>
  <si>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</si>
  <si>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</si>
  <si>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</si>
  <si>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</si>
  <si>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</si>
  <si>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</si>
  <si>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</si>
  <si>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</si>
  <si>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</si>
  <si>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</si>
  <si>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</si>
  <si>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</si>
  <si>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</si>
  <si>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</si>
  <si>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</si>
  <si>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</si>
  <si>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</si>
  <si>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</si>
  <si>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</si>
  <si>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</si>
  <si>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</si>
  <si>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</si>
  <si>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</si>
  <si>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</si>
  <si>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</si>
  <si>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</si>
  <si>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</si>
  <si>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</si>
  <si>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</si>
  <si>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</si>
  <si>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</si>
  <si>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</si>
  <si>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</si>
  <si>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</si>
  <si>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</si>
  <si>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</si>
  <si>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</si>
  <si>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</si>
  <si>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</si>
  <si>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</si>
  <si>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</si>
  <si>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</si>
  <si>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</si>
  <si>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</si>
  <si>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</si>
  <si>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</si>
  <si>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</si>
  <si>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</si>
  <si>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</si>
  <si>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</si>
  <si>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</si>
  <si>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</si>
  <si>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</si>
  <si>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</si>
  <si>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</si>
  <si>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</si>
  <si>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</si>
  <si>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</si>
  <si>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</si>
  <si>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</si>
  <si>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</si>
  <si>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</si>
  <si>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</si>
  <si>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</si>
  <si>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</si>
  <si>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</si>
  <si>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</si>
  <si>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</si>
  <si>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</si>
  <si>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</si>
  <si>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</si>
  <si>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</si>
  <si>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</si>
  <si>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</si>
  <si>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</si>
  <si>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</si>
  <si>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</si>
  <si>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</si>
  <si>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</si>
  <si>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</si>
  <si>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</si>
  <si>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</si>
  <si>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</si>
  <si>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</si>
  <si>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</si>
  <si>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</si>
  <si>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</si>
  <si>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</si>
  <si>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</si>
  <si>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</si>
  <si>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</si>
  <si>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</si>
  <si>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</si>
  <si>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</si>
  <si>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</si>
  <si>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</si>
  <si>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</si>
  <si>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</si>
  <si>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</si>
  <si>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</si>
  <si>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</si>
  <si>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</si>
  <si>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</si>
  <si>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</si>
  <si>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</si>
  <si>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</si>
  <si>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</si>
  <si>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</si>
  <si>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</si>
  <si>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</si>
  <si>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</si>
  <si>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</si>
  <si>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</si>
  <si>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</si>
  <si>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</si>
  <si>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</si>
  <si>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</si>
  <si>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</si>
  <si>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</si>
  <si>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</si>
  <si>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</si>
  <si>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</si>
  <si>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</si>
  <si>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</si>
  <si>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</si>
  <si>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</si>
  <si>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</si>
  <si>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</si>
  <si>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</si>
  <si>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</si>
  <si>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</si>
  <si>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</si>
  <si>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</si>
  <si>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</si>
  <si>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</si>
  <si>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</si>
  <si>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</si>
  <si>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</si>
  <si>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</si>
  <si>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</si>
  <si>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</si>
  <si>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</si>
  <si>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</si>
  <si>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</si>
  <si>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</si>
  <si>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</si>
  <si>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</si>
  <si>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</si>
  <si>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</si>
  <si>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</si>
  <si>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</si>
  <si>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</si>
  <si>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</si>
  <si>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</si>
  <si>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</si>
  <si>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</si>
  <si>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</si>
  <si>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</si>
  <si>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</si>
  <si>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</si>
  <si>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</si>
  <si>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</si>
  <si>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</si>
  <si>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</si>
  <si>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</si>
  <si>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</si>
  <si>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</si>
  <si>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</si>
  <si>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</si>
  <si>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</si>
  <si>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</si>
  <si>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</si>
  <si>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</si>
  <si>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</si>
  <si>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</si>
  <si>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</si>
  <si>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</si>
  <si>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</si>
  <si>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</si>
  <si>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</si>
  <si>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</si>
  <si>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</si>
  <si>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</si>
  <si>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</si>
  <si>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</si>
  <si>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</si>
  <si>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</si>
  <si>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</si>
  <si>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</si>
  <si>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</si>
  <si>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</si>
  <si>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</si>
  <si>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</si>
  <si>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</si>
  <si>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</si>
  <si>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</si>
  <si>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</si>
  <si>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</si>
  <si>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</si>
  <si>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</si>
  <si>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</si>
  <si>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</si>
  <si>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</si>
  <si>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</si>
  <si>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</si>
  <si>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</si>
  <si>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</si>
  <si>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</si>
  <si>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</si>
  <si>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</si>
  <si>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</si>
  <si>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</si>
  <si>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</si>
  <si>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</si>
  <si>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</si>
  <si>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</si>
  <si>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</si>
  <si>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</si>
  <si>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</si>
  <si>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</si>
  <si>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</si>
  <si>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</si>
  <si>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</si>
  <si>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</si>
  <si>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</si>
  <si>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</si>
  <si>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</si>
  <si>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</si>
  <si>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</si>
  <si>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</si>
  <si>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</si>
  <si>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</si>
  <si>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</si>
  <si>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</si>
  <si>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</si>
  <si>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</si>
  <si>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</si>
  <si>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</si>
  <si>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</si>
  <si>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</si>
  <si>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</si>
  <si>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</si>
  <si>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</si>
  <si>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</si>
  <si>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</si>
  <si>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</si>
  <si>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</si>
  <si>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</si>
  <si>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</si>
  <si>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</si>
  <si>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</si>
  <si>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</si>
  <si>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</si>
  <si>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</si>
  <si>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</si>
  <si>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</si>
  <si>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</si>
  <si>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</si>
  <si>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</si>
  <si>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</si>
  <si>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</si>
  <si>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</si>
  <si>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</si>
  <si>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</si>
  <si>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</si>
  <si>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</si>
  <si>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</si>
  <si>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</si>
  <si>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</si>
  <si>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</si>
  <si>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</si>
  <si>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</si>
  <si>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</si>
  <si>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</si>
  <si>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</si>
  <si>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</si>
  <si>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</si>
  <si>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</si>
  <si>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</si>
  <si>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</si>
  <si>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</si>
  <si>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</si>
  <si>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</si>
  <si>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</si>
  <si>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</si>
  <si>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</si>
  <si>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</si>
  <si>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</si>
  <si>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</si>
  <si>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</si>
  <si>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</si>
  <si>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</si>
  <si>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</si>
  <si>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</si>
  <si>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</si>
  <si>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</si>
  <si>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</si>
  <si>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</si>
  <si>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</si>
  <si>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</si>
  <si>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</si>
  <si>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</si>
  <si>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</si>
  <si>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</si>
  <si>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</si>
  <si>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</si>
  <si>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</si>
  <si>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</si>
  <si>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</si>
  <si>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</si>
  <si>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</si>
  <si>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</si>
  <si>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</si>
  <si>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</si>
  <si>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</si>
  <si>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</si>
  <si>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</si>
  <si>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</si>
  <si>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</si>
  <si>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</si>
  <si>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</si>
  <si>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</si>
  <si>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</si>
  <si>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</si>
  <si>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</si>
  <si>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</si>
  <si>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</si>
  <si>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</si>
  <si>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</si>
  <si>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</si>
  <si>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</si>
  <si>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</si>
  <si>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</si>
  <si>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</si>
  <si>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</si>
  <si>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</si>
  <si>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</si>
  <si>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</si>
  <si>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</si>
  <si>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</si>
  <si>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</si>
  <si>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</si>
  <si>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</si>
  <si>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</si>
  <si>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</si>
  <si>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</si>
  <si>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</si>
  <si>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</si>
  <si>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</si>
  <si>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</si>
  <si>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</si>
  <si>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</si>
  <si>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</si>
  <si>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</si>
  <si>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</si>
  <si>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</si>
  <si>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</si>
  <si>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</si>
  <si>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</si>
  <si>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</si>
  <si>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</si>
  <si>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</si>
  <si>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</si>
  <si>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</si>
  <si>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</si>
  <si>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</si>
  <si>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</si>
  <si>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</si>
  <si>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</si>
  <si>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</si>
  <si>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</si>
  <si>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</si>
  <si>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</si>
  <si>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</si>
  <si>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</si>
  <si>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</si>
  <si>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</si>
  <si>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</si>
  <si>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</si>
  <si>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</si>
  <si>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</si>
  <si>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</si>
  <si>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</si>
  <si>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</si>
  <si>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</si>
  <si>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</si>
  <si>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</si>
  <si>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</si>
  <si>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</si>
  <si>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</si>
  <si>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</si>
  <si>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</si>
  <si>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</si>
  <si>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</si>
  <si>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</si>
  <si>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</si>
  <si>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</si>
  <si>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</si>
  <si>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</si>
  <si>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</si>
  <si>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</si>
  <si>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</si>
  <si>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</si>
  <si>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</si>
  <si>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</si>
  <si>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</si>
  <si>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</si>
  <si>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</si>
  <si>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</si>
  <si>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</si>
  <si>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</si>
  <si>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</si>
  <si>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</si>
  <si>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</si>
  <si>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</si>
  <si>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</si>
  <si>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</si>
  <si>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</si>
  <si>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</si>
  <si>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</si>
  <si>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</si>
  <si>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</si>
  <si>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</si>
  <si>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</si>
  <si>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</si>
  <si>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</si>
  <si>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</si>
  <si>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</si>
  <si>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</si>
  <si>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</si>
  <si>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</si>
  <si>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</si>
  <si>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</si>
  <si>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</si>
  <si>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</si>
  <si>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</si>
  <si>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</si>
  <si>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</si>
  <si>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</si>
  <si>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</si>
  <si>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</si>
  <si>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</si>
  <si>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</si>
  <si>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</si>
  <si>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</si>
  <si>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</si>
  <si>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</si>
  <si>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</si>
  <si>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</si>
  <si>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</si>
  <si>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</si>
  <si>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</si>
  <si>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</si>
  <si>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</si>
  <si>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</si>
  <si>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</si>
  <si>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</si>
  <si>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</si>
  <si>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</si>
  <si>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</si>
  <si>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</si>
  <si>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</si>
  <si>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</si>
  <si>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</si>
  <si>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</si>
  <si>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</si>
  <si>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</si>
  <si>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</si>
  <si>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</si>
  <si>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</si>
  <si>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</si>
  <si>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</si>
  <si>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</si>
  <si>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</si>
  <si>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</si>
  <si>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</si>
  <si>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</si>
  <si>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</si>
  <si>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</si>
  <si>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</si>
  <si>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</si>
  <si>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</si>
  <si>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</si>
  <si>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</si>
  <si>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</si>
  <si>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</si>
  <si>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</si>
  <si>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</si>
  <si>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</si>
  <si>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</si>
  <si>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</si>
  <si>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</si>
  <si>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</si>
  <si>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</si>
  <si>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</si>
  <si>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</si>
  <si>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</si>
  <si>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</si>
  <si>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</si>
  <si>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</si>
  <si>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</si>
  <si>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</si>
  <si>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</si>
  <si>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</si>
  <si>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</si>
  <si>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</si>
  <si>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</si>
  <si>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</si>
  <si>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</si>
  <si>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</si>
  <si>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</si>
  <si>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</si>
  <si>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</si>
  <si>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</si>
  <si>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</si>
  <si>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</si>
  <si>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</si>
  <si>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</si>
  <si>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</si>
  <si>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</si>
  <si>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</si>
  <si>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</si>
  <si>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</si>
  <si>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</si>
  <si>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</si>
  <si>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</si>
  <si>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</si>
  <si>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</si>
  <si>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</si>
  <si>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</si>
  <si>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</si>
  <si>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</si>
  <si>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</si>
  <si>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</si>
  <si>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</si>
  <si>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</si>
  <si>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</si>
  <si>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</si>
  <si>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</si>
  <si>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</si>
  <si>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</si>
  <si>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</si>
  <si>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</si>
  <si>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</si>
  <si>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</si>
  <si>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</si>
  <si>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</si>
  <si>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</si>
  <si>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</si>
  <si>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</si>
  <si>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</si>
  <si>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</si>
  <si>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</si>
  <si>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</si>
  <si>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</si>
  <si>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</si>
  <si>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</si>
  <si>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</si>
  <si>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</si>
  <si>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</si>
  <si>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</si>
  <si>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</si>
  <si>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</si>
  <si>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</si>
  <si>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</si>
  <si>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</si>
  <si>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</si>
  <si>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</si>
  <si>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</si>
  <si>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</si>
  <si>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</si>
  <si>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</si>
  <si>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</si>
  <si>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</si>
  <si>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</si>
  <si>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</si>
  <si>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</si>
  <si>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</si>
  <si>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</si>
  <si>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</si>
  <si>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</si>
  <si>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</si>
  <si>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</si>
  <si>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</si>
  <si>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</si>
  <si>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</si>
  <si>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</si>
  <si>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</si>
  <si>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</si>
  <si>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</si>
  <si>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</si>
  <si>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</si>
  <si>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</si>
  <si>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</si>
  <si>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</si>
  <si>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</si>
  <si>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</si>
  <si>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</si>
  <si>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</si>
  <si>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</si>
  <si>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</si>
  <si>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</si>
  <si>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</si>
  <si>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</si>
  <si>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</si>
  <si>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</si>
  <si>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</si>
  <si>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</si>
  <si>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</si>
  <si>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</si>
  <si>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</si>
  <si>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</si>
  <si>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</si>
  <si>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</si>
  <si>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</si>
  <si>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</si>
  <si>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</si>
  <si>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</si>
  <si>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</si>
  <si>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</si>
  <si>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</si>
  <si>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</si>
  <si>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</si>
  <si>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</si>
  <si>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</si>
  <si>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</si>
  <si>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</si>
  <si>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</si>
  <si>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</si>
  <si>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</si>
  <si>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</si>
  <si>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</si>
  <si>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</si>
  <si>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</si>
  <si>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</si>
  <si>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</si>
  <si>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</si>
  <si>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</si>
  <si>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</si>
  <si>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</si>
  <si>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</si>
  <si>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</si>
  <si>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</si>
  <si>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</si>
  <si>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</si>
  <si>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</si>
  <si>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</si>
  <si>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</si>
  <si>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</si>
  <si>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</si>
  <si>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</si>
  <si>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</si>
  <si>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</si>
  <si>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</si>
  <si>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</si>
  <si>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</si>
  <si>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</si>
  <si>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</si>
  <si>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</si>
  <si>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</si>
  <si>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</si>
  <si>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</si>
  <si>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</si>
  <si>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</si>
  <si>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</si>
  <si>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</si>
  <si>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</si>
  <si>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</si>
  <si>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</si>
  <si>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</si>
  <si>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</si>
  <si>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</si>
  <si>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</si>
  <si>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</si>
  <si>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</si>
  <si>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</si>
  <si>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</si>
  <si>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</si>
  <si>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</si>
  <si>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</si>
  <si>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</si>
  <si>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</si>
  <si>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</si>
  <si>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</si>
  <si>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</si>
  <si>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</si>
  <si>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</si>
  <si>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</si>
  <si>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</si>
  <si>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</si>
  <si>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</si>
  <si>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</si>
  <si>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</si>
  <si>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</si>
  <si>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</si>
  <si>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</si>
  <si>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</si>
  <si>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</si>
  <si>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</si>
  <si>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</si>
  <si>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</si>
  <si>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</si>
  <si>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</si>
  <si>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</si>
  <si>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</si>
  <si>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</si>
  <si>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</si>
  <si>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</si>
  <si>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</si>
  <si>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</si>
  <si>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</si>
  <si>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</si>
  <si>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</si>
  <si>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</si>
  <si>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</si>
  <si>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</si>
  <si>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</si>
  <si>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</si>
  <si>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</si>
  <si>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</si>
  <si>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</si>
  <si>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</si>
  <si>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</si>
  <si>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</si>
  <si>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</si>
  <si>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</si>
  <si>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</si>
  <si>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</si>
  <si>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</si>
  <si>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</si>
  <si>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</si>
  <si>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</si>
  <si>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</si>
  <si>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</si>
  <si>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</si>
  <si>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</si>
  <si>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</si>
  <si>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</si>
  <si>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</si>
  <si>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</si>
  <si>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</si>
  <si>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</si>
  <si>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</si>
  <si>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</si>
  <si>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</si>
  <si>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</si>
  <si>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</si>
  <si>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</si>
  <si>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</si>
  <si>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</si>
  <si>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</si>
  <si>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</si>
  <si>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</si>
  <si>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</si>
  <si>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</si>
  <si>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</si>
  <si>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</si>
  <si>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</si>
  <si>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</si>
  <si>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</si>
  <si>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</si>
  <si>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</si>
  <si>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</si>
  <si>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</si>
  <si>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</si>
  <si>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</si>
  <si>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</si>
  <si>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</si>
  <si>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</si>
  <si>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</si>
  <si>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</si>
  <si>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</si>
  <si>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</si>
  <si>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</si>
  <si>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</si>
  <si>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</si>
  <si>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</si>
  <si>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</si>
  <si>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</si>
  <si>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</si>
  <si>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</si>
  <si>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</si>
  <si>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</si>
  <si>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</si>
  <si>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</si>
  <si>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</si>
  <si>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</si>
  <si>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</si>
  <si>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</si>
  <si>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</si>
  <si>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</si>
  <si>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</si>
  <si>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</si>
  <si>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</si>
  <si>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</si>
  <si>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</si>
  <si>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</si>
  <si>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</si>
  <si>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</si>
  <si>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</si>
  <si>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</si>
  <si>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</si>
  <si>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</si>
  <si>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</si>
  <si>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</si>
  <si>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</si>
  <si>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</si>
  <si>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</si>
  <si>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</si>
  <si>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</si>
  <si>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</si>
  <si>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</si>
  <si>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</si>
  <si>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</si>
  <si>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</si>
  <si>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</si>
  <si>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</si>
  <si>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</si>
  <si>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</si>
  <si>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</si>
  <si>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</si>
  <si>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</si>
  <si>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</si>
  <si>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</si>
  <si>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</si>
  <si>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</si>
  <si>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</si>
  <si>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</si>
  <si>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</si>
  <si>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</si>
  <si>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</si>
  <si>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</si>
  <si>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</si>
  <si>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</si>
  <si>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</si>
  <si>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</si>
  <si>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</si>
  <si>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</si>
  <si>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</si>
  <si>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</si>
  <si>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</si>
  <si>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</si>
  <si>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</si>
  <si>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</si>
  <si>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</si>
  <si>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</si>
  <si>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</si>
  <si>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</si>
  <si>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</si>
  <si>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</si>
  <si>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</si>
  <si>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</si>
  <si>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</si>
  <si>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</si>
  <si>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</si>
  <si>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</si>
  <si>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</si>
  <si>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</si>
  <si>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</si>
  <si>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</si>
  <si>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</si>
  <si>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</si>
  <si>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</si>
  <si>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</si>
  <si>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</si>
  <si>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</si>
  <si>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</si>
  <si>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</si>
  <si>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</si>
  <si>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</si>
  <si>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</si>
  <si>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</si>
  <si>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</si>
  <si>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</si>
  <si>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</si>
  <si>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</si>
  <si>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</si>
  <si>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</si>
  <si>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</si>
  <si>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</si>
  <si>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</si>
  <si>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</si>
  <si>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</si>
  <si>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</si>
  <si>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</si>
  <si>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</si>
  <si>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</si>
  <si>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</si>
  <si>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</si>
  <si>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</si>
  <si>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</si>
  <si>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</si>
  <si>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</si>
  <si>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</si>
  <si>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</si>
  <si>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</si>
  <si>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</si>
  <si>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</si>
  <si>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</si>
  <si>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</si>
  <si>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</si>
  <si>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</si>
  <si>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</si>
  <si>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</si>
  <si>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</si>
  <si>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</si>
  <si>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</si>
  <si>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</si>
  <si>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</si>
  <si>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</si>
  <si>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</si>
  <si>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</si>
  <si>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</si>
  <si>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</si>
  <si>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</si>
  <si>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</si>
  <si>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</si>
  <si>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</si>
  <si>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</si>
  <si>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</si>
  <si>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</si>
  <si>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</si>
  <si>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</si>
  <si>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</si>
  <si>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</si>
  <si>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</si>
  <si>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</si>
  <si>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</si>
  <si>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</si>
  <si>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</si>
  <si>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</si>
  <si>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</si>
  <si>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</si>
  <si>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</si>
  <si>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</si>
  <si>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</si>
  <si>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</si>
  <si>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</si>
  <si>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</si>
  <si>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</si>
  <si>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</si>
  <si>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</si>
  <si>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</si>
  <si>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</si>
  <si>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</si>
  <si>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</si>
  <si>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</si>
  <si>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</si>
  <si>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</si>
  <si>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</si>
  <si>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</si>
  <si>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</si>
  <si>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</si>
  <si>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</si>
  <si>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</si>
  <si>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</si>
  <si>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</si>
  <si>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</si>
  <si>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</si>
  <si>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</si>
  <si>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</si>
  <si>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</si>
  <si>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</si>
  <si>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</si>
  <si>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</si>
  <si>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</si>
  <si>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</si>
  <si>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</si>
  <si>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</si>
  <si>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</si>
  <si>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</si>
  <si>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</si>
  <si>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</si>
  <si>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</si>
  <si>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</si>
  <si>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</si>
  <si>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</si>
  <si>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</si>
  <si>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</si>
  <si>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</si>
  <si>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</si>
  <si>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</si>
  <si>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</si>
  <si>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</si>
  <si>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</si>
  <si>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</si>
  <si>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</si>
  <si>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</si>
  <si>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</si>
  <si>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</si>
  <si>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</si>
  <si>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</si>
  <si>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</si>
  <si>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</si>
  <si>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</si>
  <si>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</si>
  <si>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</si>
  <si>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</si>
  <si>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</si>
  <si>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</si>
  <si>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</si>
  <si>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</si>
  <si>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</si>
  <si>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</si>
  <si>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</si>
  <si>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</si>
  <si>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</si>
  <si>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</si>
  <si>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</si>
  <si>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</si>
  <si>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</si>
  <si>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</si>
  <si>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</si>
  <si>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</si>
  <si>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</si>
  <si>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</si>
  <si>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</si>
  <si>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</si>
  <si>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</si>
  <si>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</si>
  <si>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</si>
  <si>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</si>
  <si>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</si>
  <si>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</si>
  <si>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</si>
  <si>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</si>
  <si>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</si>
  <si>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</si>
  <si>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</si>
  <si>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</si>
  <si>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</si>
  <si>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</si>
  <si>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</si>
  <si>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</si>
  <si>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</si>
  <si>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</si>
  <si>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</si>
  <si>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</si>
  <si>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</si>
  <si>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</si>
  <si>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</si>
  <si>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</si>
  <si>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</si>
  <si>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</si>
  <si>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</si>
  <si>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</si>
  <si>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</si>
  <si>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</si>
  <si>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</si>
  <si>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</si>
  <si>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</si>
  <si>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</si>
  <si>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</si>
  <si>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</si>
  <si>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</si>
  <si>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</si>
  <si>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</si>
  <si>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</si>
  <si>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</si>
  <si>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</si>
  <si>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</si>
  <si>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</si>
  <si>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</si>
  <si>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</si>
  <si>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</si>
  <si>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</si>
  <si>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</si>
  <si>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</si>
  <si>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</si>
  <si>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</si>
  <si>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</si>
  <si>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</si>
  <si>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</si>
  <si>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</si>
  <si>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</si>
  <si>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</si>
  <si>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</si>
  <si>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</si>
  <si>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</si>
  <si>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</si>
  <si>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</si>
  <si>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</si>
  <si>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</si>
  <si>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</si>
  <si>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</si>
  <si>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</si>
  <si>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</si>
  <si>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</si>
  <si>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</si>
  <si>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</si>
  <si>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</si>
  <si>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</si>
  <si>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</si>
  <si>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</si>
  <si>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</si>
  <si>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</si>
  <si>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</si>
  <si>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</si>
  <si>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</si>
  <si>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</si>
  <si>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</si>
  <si>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</si>
  <si>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</si>
  <si>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</si>
  <si>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</si>
  <si>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</si>
  <si>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</si>
  <si>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</si>
  <si>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</si>
  <si>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</si>
  <si>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</si>
  <si>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</si>
  <si>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</si>
  <si>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</si>
  <si>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</si>
  <si>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</si>
  <si>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</si>
  <si>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</si>
  <si>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</si>
  <si>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</si>
  <si>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</si>
  <si>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</si>
  <si>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</si>
  <si>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</si>
  <si>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</si>
  <si>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</si>
  <si>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</si>
  <si>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</si>
  <si>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</si>
  <si>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</si>
  <si>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</si>
  <si>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</si>
  <si>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</si>
  <si>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</si>
  <si>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</si>
  <si>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</si>
  <si>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</si>
  <si>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</si>
  <si>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</si>
  <si>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</si>
  <si>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</si>
  <si>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</si>
  <si>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</si>
  <si>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</si>
  <si>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</si>
  <si>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</si>
  <si>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</si>
  <si>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</si>
  <si>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</si>
  <si>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</si>
  <si>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</si>
  <si>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</si>
  <si>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</si>
  <si>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</si>
  <si>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</si>
  <si>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</si>
  <si>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</si>
  <si>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</si>
  <si>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</si>
  <si>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</si>
  <si>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</si>
  <si>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</si>
  <si>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</si>
  <si>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</si>
  <si>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</si>
  <si>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</si>
  <si>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</si>
  <si>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</si>
  <si>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</si>
  <si>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</si>
  <si>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</si>
  <si>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</si>
  <si>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</si>
  <si>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</si>
  <si>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</si>
  <si>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</si>
  <si>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</si>
  <si>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</si>
  <si>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</si>
  <si>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</si>
  <si>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</si>
  <si>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</si>
  <si>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</si>
  <si>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</si>
  <si>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</si>
  <si>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</si>
  <si>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</si>
  <si>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</si>
  <si>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</si>
  <si>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</si>
  <si>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</si>
  <si>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</si>
  <si>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</si>
  <si>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</si>
  <si>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</si>
  <si>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</si>
  <si>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</si>
  <si>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</si>
  <si>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</si>
  <si>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</si>
  <si>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</si>
  <si>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</si>
  <si>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</si>
  <si>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</si>
  <si>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</si>
  <si>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</si>
  <si>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</si>
  <si>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</si>
  <si>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</si>
  <si>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</si>
  <si>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</si>
  <si>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</si>
  <si>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</si>
  <si>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</si>
  <si>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</si>
  <si>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</si>
  <si>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</si>
  <si>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</si>
  <si>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</si>
  <si>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</si>
  <si>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</si>
  <si>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</si>
  <si>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</si>
  <si>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</si>
  <si>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</si>
  <si>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</si>
  <si>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</si>
  <si>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</si>
  <si>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</si>
  <si>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</si>
  <si>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</si>
  <si>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</si>
  <si>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</si>
  <si>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</si>
  <si>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</si>
  <si>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</si>
  <si>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</si>
  <si>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</si>
  <si>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</si>
  <si>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</si>
  <si>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</si>
  <si>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</si>
  <si>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</si>
  <si>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</si>
  <si>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</si>
  <si>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</si>
  <si>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</si>
  <si>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</si>
  <si>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</si>
  <si>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</si>
  <si>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</si>
  <si>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</si>
  <si>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</si>
  <si>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</si>
  <si>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</si>
  <si>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</si>
  <si>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</si>
  <si>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</si>
  <si>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</si>
  <si>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</si>
  <si>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</si>
  <si>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</si>
  <si>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</si>
  <si>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</si>
  <si>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</si>
  <si>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</si>
  <si>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</si>
  <si>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</si>
  <si>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</si>
  <si>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</si>
  <si>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</si>
  <si>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</si>
  <si>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</si>
  <si>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</si>
  <si>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</si>
  <si>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</si>
  <si>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</si>
  <si>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</si>
  <si>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</si>
  <si>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</si>
  <si>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</si>
  <si>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</si>
  <si>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</si>
  <si>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</si>
  <si>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</si>
  <si>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</si>
  <si>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</si>
  <si>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</si>
  <si>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</si>
  <si>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</si>
  <si>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</si>
  <si>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</si>
  <si>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</si>
  <si>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</si>
  <si>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</si>
  <si>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</si>
  <si>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</si>
  <si>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</si>
  <si>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</si>
  <si>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</si>
  <si>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</si>
  <si>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</si>
  <si>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</si>
  <si>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</si>
  <si>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</si>
  <si>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</si>
  <si>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</si>
  <si>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</si>
  <si>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</si>
  <si>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</si>
  <si>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</si>
  <si>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</si>
  <si>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</si>
  <si>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</si>
  <si>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</si>
  <si>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</si>
  <si>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</si>
  <si>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</si>
  <si>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</si>
  <si>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</si>
  <si>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</si>
  <si>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</si>
  <si>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</si>
  <si>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</si>
  <si>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</si>
  <si>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</si>
  <si>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</si>
  <si>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</si>
  <si>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</si>
  <si>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</si>
  <si>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</si>
  <si>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</si>
  <si>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</si>
  <si>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</si>
  <si>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</si>
  <si>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</si>
  <si>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</si>
  <si>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</si>
  <si>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</si>
  <si>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</si>
  <si>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</si>
  <si>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</si>
  <si>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</si>
  <si>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</si>
  <si>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</si>
  <si>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</si>
  <si>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</si>
  <si>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</si>
  <si>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</si>
  <si>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</si>
  <si>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</si>
  <si>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</si>
  <si>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</si>
  <si>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</si>
  <si>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</si>
  <si>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</si>
  <si>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</si>
  <si>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</si>
  <si>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</si>
  <si>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</si>
  <si>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</si>
  <si>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</si>
  <si>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</si>
  <si>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</si>
  <si>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</si>
  <si>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</si>
  <si>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</si>
  <si>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</si>
  <si>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</si>
  <si>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</si>
  <si>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</si>
  <si>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</si>
  <si>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</si>
  <si>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</si>
  <si>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</si>
  <si>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</si>
  <si>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</si>
  <si>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</si>
  <si>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</si>
  <si>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</si>
  <si>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</si>
  <si>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</si>
  <si>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</si>
  <si>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</si>
  <si>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</si>
  <si>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</si>
  <si>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</si>
  <si>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</si>
  <si>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</si>
  <si>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</si>
  <si>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</si>
  <si>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</si>
  <si>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</si>
  <si>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</si>
  <si>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</si>
  <si>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</si>
  <si>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</si>
  <si>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</si>
  <si>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</si>
  <si>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</si>
  <si>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</si>
  <si>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</si>
  <si>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</si>
  <si>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</si>
  <si>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</si>
  <si>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</si>
  <si>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</si>
  <si>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</si>
  <si>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</si>
  <si>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</si>
  <si>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</si>
  <si>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</si>
  <si>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</si>
  <si>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</si>
  <si>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</si>
  <si>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</si>
  <si>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</si>
  <si>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</si>
  <si>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</si>
  <si>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</si>
  <si>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</si>
  <si>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</si>
  <si>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</si>
  <si>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</si>
  <si>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</si>
  <si>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</si>
  <si>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</si>
  <si>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</si>
  <si>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</si>
  <si>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</si>
  <si>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</si>
  <si>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</si>
  <si>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</si>
  <si>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</si>
  <si>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</si>
  <si>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</si>
  <si>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</si>
  <si>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</si>
  <si>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</si>
  <si>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</si>
  <si>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</si>
  <si>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</si>
  <si>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</si>
  <si>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</si>
  <si>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</si>
  <si>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</si>
  <si>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</si>
  <si>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</si>
  <si>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</si>
  <si>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</si>
  <si>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</si>
  <si>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</si>
  <si>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</si>
  <si>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</si>
  <si>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</si>
  <si>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</si>
  <si>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</si>
  <si>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</si>
  <si>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</si>
  <si>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</si>
  <si>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</si>
  <si>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</si>
  <si>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</si>
  <si>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</si>
  <si>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</si>
  <si>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</si>
  <si>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</si>
  <si>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</si>
  <si>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</si>
  <si>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</si>
  <si>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</si>
  <si>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</si>
  <si>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</si>
  <si>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</si>
  <si>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</si>
  <si>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</si>
  <si>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</si>
  <si>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</si>
  <si>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</si>
  <si>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</si>
  <si>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</si>
  <si>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</si>
  <si>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</si>
  <si>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</si>
  <si>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</si>
  <si>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</si>
  <si>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</si>
  <si>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</si>
  <si>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</si>
  <si>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</si>
  <si>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</si>
  <si>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</si>
  <si>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</si>
  <si>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</si>
  <si>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</si>
  <si>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</si>
  <si>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</si>
  <si>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</si>
  <si>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</si>
  <si>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</si>
  <si>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</si>
  <si>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</si>
  <si>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</si>
  <si>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</si>
  <si>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</si>
  <si>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</si>
  <si>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</si>
  <si>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</si>
  <si>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</si>
  <si>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</si>
  <si>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</si>
  <si>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</si>
  <si>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</si>
  <si>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</si>
  <si>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</si>
  <si>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</si>
  <si>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</si>
  <si>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</si>
  <si>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</si>
  <si>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</si>
  <si>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</si>
  <si>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</si>
  <si>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</si>
  <si>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</si>
  <si>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</si>
  <si>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</si>
  <si>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</si>
  <si>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</si>
  <si>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</si>
  <si>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</si>
  <si>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</si>
  <si>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</si>
  <si>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</si>
  <si>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</si>
  <si>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</si>
  <si>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</si>
  <si>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</si>
  <si>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</si>
  <si>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</si>
  <si>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</si>
  <si>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</si>
  <si>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</si>
  <si>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</si>
  <si>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</si>
  <si>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</si>
  <si>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</si>
  <si>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</si>
  <si>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</si>
  <si>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</si>
  <si>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</si>
  <si>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</si>
  <si>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</si>
  <si>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</si>
  <si>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</si>
  <si>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</si>
  <si>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</si>
  <si>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</si>
  <si>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</si>
  <si>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</si>
  <si>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</si>
  <si>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</si>
  <si>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</si>
  <si>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</si>
  <si>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</si>
  <si>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</si>
  <si>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</si>
  <si>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</si>
  <si>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</si>
  <si>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</si>
  <si>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</si>
  <si>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</si>
  <si>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</si>
  <si>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</si>
  <si>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</si>
  <si>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</si>
  <si>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</si>
  <si>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</si>
  <si>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</si>
  <si>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</si>
  <si>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</si>
  <si>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</si>
  <si>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</si>
  <si>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</si>
  <si>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</si>
  <si>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</si>
  <si>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</si>
  <si>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</si>
  <si>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</si>
  <si>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</si>
  <si>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</si>
  <si>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</si>
  <si>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</si>
  <si>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</si>
  <si>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</si>
  <si>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</si>
  <si>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</si>
  <si>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</si>
  <si>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</si>
  <si>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</si>
  <si>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</si>
  <si>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</si>
  <si>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</si>
  <si>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</si>
  <si>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</si>
  <si>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</si>
  <si>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</si>
  <si>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</si>
  <si>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</si>
  <si>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</si>
  <si>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</si>
  <si>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</si>
  <si>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</si>
  <si>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</si>
  <si>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</si>
  <si>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</si>
  <si>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</si>
  <si>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</si>
  <si>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</si>
  <si>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</si>
  <si>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</si>
  <si>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</si>
  <si>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</si>
  <si>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</si>
  <si>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</si>
  <si>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</si>
  <si>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</si>
  <si>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</si>
  <si>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</si>
  <si>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</si>
  <si>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</si>
  <si>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</si>
  <si>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</si>
  <si>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</si>
  <si>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</si>
  <si>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</si>
  <si>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</si>
  <si>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</si>
  <si>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</si>
  <si>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</si>
  <si>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</si>
  <si>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</si>
  <si>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</si>
  <si>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</si>
  <si>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</si>
  <si>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</si>
  <si>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</si>
  <si>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</si>
  <si>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</si>
  <si>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</si>
  <si>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</si>
  <si>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</si>
  <si>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</si>
  <si>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</si>
  <si>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</si>
  <si>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</si>
  <si>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</si>
  <si>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</si>
  <si>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</si>
  <si>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</si>
  <si>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</si>
  <si>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</si>
  <si>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</si>
  <si>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</si>
  <si>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</si>
  <si>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</si>
  <si>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</si>
  <si>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</si>
  <si>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</si>
  <si>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</si>
  <si>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</si>
  <si>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</si>
  <si>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</si>
  <si>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</si>
  <si>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</si>
  <si>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</si>
  <si>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</si>
  <si>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</si>
  <si>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</si>
  <si>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</si>
  <si>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</si>
  <si>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</si>
  <si>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</si>
  <si>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</si>
  <si>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</si>
  <si>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</si>
  <si>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</si>
  <si>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</si>
  <si>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</si>
  <si>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</si>
  <si>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</si>
  <si>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</si>
  <si>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</si>
  <si>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</si>
  <si>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</si>
  <si>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</si>
  <si>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</si>
  <si>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</si>
  <si>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</si>
  <si>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</si>
  <si>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</si>
  <si>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</si>
  <si>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</si>
  <si>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</si>
  <si>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</si>
  <si>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</si>
  <si>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</si>
  <si>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</si>
  <si>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</si>
  <si>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</si>
  <si>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</si>
  <si>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</si>
  <si>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</si>
  <si>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</si>
  <si>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</si>
  <si>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</si>
  <si>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</si>
  <si>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</si>
  <si>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</si>
  <si>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</si>
  <si>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</si>
  <si>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</si>
  <si>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</si>
  <si>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</si>
  <si>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</si>
  <si>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</si>
  <si>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</si>
  <si>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</si>
  <si>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</si>
  <si>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</si>
  <si>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</si>
  <si>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</si>
  <si>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</si>
  <si>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</si>
  <si>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</si>
  <si>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</si>
  <si>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</si>
  <si>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</si>
  <si>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</si>
  <si>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</si>
  <si>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</si>
  <si>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</si>
  <si>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</si>
  <si>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</si>
  <si>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</si>
  <si>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</si>
  <si>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</si>
  <si>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</si>
  <si>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</si>
  <si>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</si>
  <si>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</si>
  <si>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</si>
  <si>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</si>
  <si>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</si>
  <si>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</si>
  <si>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</si>
  <si>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</si>
  <si>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</si>
  <si>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</si>
  <si>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</si>
  <si>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</si>
  <si>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</si>
  <si>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</si>
  <si>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</si>
  <si>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</si>
  <si>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</si>
  <si>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</si>
  <si>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</si>
  <si>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</si>
  <si>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</si>
  <si>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</si>
  <si>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</si>
  <si>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</si>
  <si>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</si>
  <si>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</si>
  <si>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</si>
  <si>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</si>
  <si>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</si>
  <si>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</si>
  <si>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</si>
  <si>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</si>
  <si>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</si>
  <si>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</si>
  <si>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</si>
  <si>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</si>
  <si>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</si>
  <si>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</si>
  <si>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</si>
  <si>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</si>
  <si>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</si>
  <si>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</si>
  <si>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</si>
  <si>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</si>
  <si>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</si>
  <si>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</si>
  <si>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</si>
  <si>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</si>
  <si>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</si>
  <si>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</si>
  <si>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</si>
  <si>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</si>
  <si>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</si>
  <si>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</si>
  <si>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</si>
  <si>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</si>
  <si>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</si>
  <si>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</si>
  <si>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</si>
  <si>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</si>
  <si>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</si>
  <si>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</si>
  <si>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</si>
  <si>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</si>
  <si>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</si>
  <si>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</si>
  <si>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</si>
  <si>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</si>
  <si>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</si>
  <si>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</si>
  <si>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</si>
  <si>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</si>
  <si>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</si>
  <si>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</si>
  <si>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</si>
  <si>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</si>
  <si>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</si>
  <si>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</si>
  <si>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</si>
  <si>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</si>
  <si>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</si>
  <si>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</si>
  <si>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</si>
  <si>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</si>
  <si>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</si>
  <si>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</si>
  <si>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</si>
  <si>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</si>
  <si>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</si>
  <si>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</si>
  <si>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</si>
  <si>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</si>
  <si>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</si>
  <si>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</si>
  <si>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</si>
  <si>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</si>
  <si>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</si>
  <si>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</si>
  <si>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</si>
  <si>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</si>
  <si>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</si>
  <si>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</si>
  <si>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</si>
  <si>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</si>
  <si>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</si>
  <si>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</si>
  <si>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</si>
  <si>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</si>
  <si>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</si>
  <si>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</si>
  <si>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</si>
  <si>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</si>
  <si>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</si>
  <si>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</si>
  <si>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</si>
  <si>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</si>
  <si>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</si>
  <si>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</si>
  <si>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</si>
  <si>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</si>
  <si>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</si>
  <si>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</si>
  <si>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</si>
  <si>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</si>
  <si>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</si>
  <si>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</si>
  <si>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</si>
  <si>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</si>
  <si>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</si>
  <si>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</si>
  <si>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</si>
  <si>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</si>
  <si>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</si>
  <si>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</si>
  <si>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</si>
  <si>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</si>
  <si>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</si>
  <si>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</si>
  <si>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</si>
  <si>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</si>
  <si>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</si>
  <si>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</si>
  <si>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</si>
  <si>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</si>
  <si>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</si>
  <si>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</si>
  <si>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</si>
  <si>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</si>
  <si>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</si>
  <si>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</si>
  <si>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</si>
  <si>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</si>
  <si>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</si>
  <si>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</si>
  <si>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</si>
  <si>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</si>
  <si>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</si>
  <si>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</si>
  <si>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</si>
  <si>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</si>
  <si>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</si>
  <si>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</si>
  <si>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</si>
  <si>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</si>
  <si>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</si>
  <si>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</si>
  <si>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</si>
  <si>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</si>
  <si>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</si>
  <si>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</si>
  <si>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</si>
  <si>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</si>
  <si>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</si>
  <si>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</si>
  <si>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</si>
  <si>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</si>
  <si>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</si>
  <si>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</si>
  <si>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</si>
  <si>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</si>
  <si>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</si>
  <si>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</si>
  <si>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</si>
  <si>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</si>
  <si>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</si>
  <si>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</si>
  <si>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</si>
  <si>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</si>
  <si>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</si>
  <si>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</si>
  <si>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</si>
  <si>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</si>
  <si>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</si>
  <si>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</si>
  <si>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</si>
  <si>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</si>
  <si>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</si>
  <si>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</si>
  <si>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</si>
  <si>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</si>
  <si>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</si>
  <si>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</si>
  <si>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</si>
  <si>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</si>
  <si>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</si>
  <si>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</si>
  <si>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</si>
  <si>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</si>
  <si>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</si>
  <si>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</si>
  <si>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</si>
  <si>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</si>
  <si>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</si>
  <si>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</si>
  <si>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</si>
  <si>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</si>
  <si>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</si>
  <si>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</si>
  <si>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</si>
  <si>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</si>
  <si>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</si>
  <si>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</si>
  <si>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</si>
  <si>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</si>
  <si>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</si>
  <si>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</si>
  <si>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</si>
  <si>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</si>
  <si>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</si>
  <si>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</si>
  <si>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</si>
  <si>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</si>
  <si>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</si>
  <si>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</si>
  <si>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</si>
  <si>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</si>
  <si>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</si>
  <si>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</si>
  <si>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</si>
  <si>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</si>
  <si>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</si>
  <si>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</si>
  <si>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</si>
  <si>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</si>
  <si>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</si>
  <si>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</si>
  <si>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</si>
  <si>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</si>
  <si>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</si>
  <si>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</si>
  <si>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</si>
  <si>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</si>
  <si>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</si>
  <si>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</si>
  <si>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</si>
  <si>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</si>
  <si>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</si>
  <si>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</si>
  <si>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</si>
  <si>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</si>
  <si>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</si>
  <si>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</si>
  <si>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</si>
  <si>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</si>
  <si>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</si>
  <si>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</si>
  <si>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</si>
  <si>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</si>
  <si>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</si>
  <si>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</si>
  <si>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</si>
  <si>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</si>
  <si>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</si>
  <si>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</si>
  <si>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</si>
  <si>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</si>
  <si>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</si>
  <si>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</si>
  <si>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</si>
  <si>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</si>
  <si>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</si>
  <si>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</si>
  <si>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</si>
  <si>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</si>
  <si>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</si>
  <si>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</si>
  <si>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</si>
  <si>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</si>
  <si>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</si>
  <si>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</si>
  <si>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</si>
  <si>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</si>
  <si>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</si>
  <si>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</si>
  <si>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</si>
  <si>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</si>
  <si>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</si>
  <si>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</si>
  <si>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</si>
  <si>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</si>
  <si>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</si>
  <si>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</si>
  <si>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</si>
  <si>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</si>
  <si>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</si>
  <si>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</si>
  <si>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</si>
  <si>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</si>
  <si>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</si>
  <si>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</si>
  <si>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</si>
  <si>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</si>
  <si>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</si>
  <si>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</si>
  <si>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</si>
  <si>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</si>
  <si>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</si>
  <si>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</si>
  <si>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</si>
  <si>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</si>
  <si>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</si>
  <si>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</si>
  <si>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</si>
  <si>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</si>
  <si>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</si>
  <si>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</si>
  <si>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</si>
  <si>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</si>
  <si>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</si>
  <si>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</si>
  <si>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</si>
  <si>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</si>
  <si>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</si>
  <si>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</si>
  <si>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</si>
  <si>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</si>
  <si>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</si>
  <si>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</si>
  <si>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</si>
  <si>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</si>
  <si>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</si>
  <si>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</si>
  <si>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</si>
  <si>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</si>
  <si>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</si>
  <si>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</si>
  <si>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</si>
  <si>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</si>
  <si>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</si>
  <si>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</si>
  <si>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</si>
  <si>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</si>
  <si>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</si>
  <si>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</si>
  <si>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</si>
  <si>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</si>
  <si>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</si>
  <si>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</si>
  <si>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</si>
  <si>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</si>
  <si>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</si>
  <si>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</si>
  <si>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</si>
  <si>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</si>
  <si>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</si>
  <si>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</si>
  <si>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</si>
  <si>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</si>
  <si>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</si>
  <si>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</si>
  <si>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</si>
  <si>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</si>
  <si>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</si>
  <si>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</si>
  <si>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</si>
  <si>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</si>
  <si>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</si>
  <si>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</si>
  <si>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</si>
  <si>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</si>
  <si>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</si>
  <si>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</si>
  <si>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</si>
  <si>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</si>
  <si>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</si>
  <si>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</si>
  <si>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</si>
  <si>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</si>
  <si>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</si>
  <si>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</si>
  <si>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</si>
  <si>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</si>
  <si>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</si>
  <si>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</si>
  <si>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</si>
  <si>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</si>
  <si>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</si>
  <si>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</si>
  <si>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</si>
  <si>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</si>
  <si>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</si>
  <si>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</si>
  <si>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</si>
  <si>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</si>
  <si>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</si>
  <si>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</si>
  <si>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</si>
  <si>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</si>
  <si>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</si>
  <si>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</si>
  <si>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</si>
  <si>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</si>
  <si>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</si>
  <si>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</si>
  <si>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</si>
  <si>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</si>
  <si>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</si>
  <si>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</si>
  <si>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</si>
  <si>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</si>
  <si>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</si>
  <si>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</si>
  <si>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</si>
  <si>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</si>
  <si>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</si>
  <si>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</si>
  <si>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</si>
  <si>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</si>
  <si>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</si>
  <si>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</si>
  <si>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</si>
  <si>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</si>
  <si>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</si>
  <si>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</si>
  <si>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</si>
  <si>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</si>
  <si>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</si>
  <si>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</si>
  <si>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</si>
  <si>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</si>
  <si>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</si>
  <si>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</si>
  <si>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</si>
  <si>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</si>
  <si>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</si>
  <si>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</si>
  <si>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</si>
  <si>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</si>
  <si>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</si>
  <si>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</si>
  <si>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</si>
  <si>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</si>
  <si>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</si>
  <si>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</si>
  <si>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</si>
  <si>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</si>
  <si>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</si>
  <si>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</si>
  <si>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</si>
  <si>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</si>
  <si>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</si>
  <si>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</si>
  <si>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</si>
  <si>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</si>
  <si>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</si>
  <si>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</si>
  <si>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</si>
  <si>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</si>
  <si>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</si>
  <si>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</si>
  <si>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</si>
  <si>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</si>
  <si>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</si>
  <si>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</si>
  <si>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</si>
  <si>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</si>
  <si>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</si>
  <si>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</si>
  <si>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</si>
  <si>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</si>
  <si>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</si>
  <si>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</si>
  <si>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</si>
  <si>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</si>
  <si>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</si>
  <si>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</si>
  <si>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</si>
  <si>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</si>
  <si>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</si>
  <si>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</si>
  <si>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</si>
  <si>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</si>
  <si>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</si>
  <si>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</si>
  <si>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</si>
  <si>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</si>
  <si>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</si>
  <si>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</si>
  <si>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</si>
  <si>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</si>
  <si>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</si>
  <si>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</si>
  <si>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</si>
  <si>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</si>
  <si>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</si>
  <si>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</si>
  <si>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</si>
  <si>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</si>
  <si>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</si>
  <si>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</si>
  <si>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</si>
  <si>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</si>
  <si>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</si>
  <si>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</si>
  <si>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</si>
  <si>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</si>
  <si>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</si>
  <si>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</si>
  <si>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</si>
  <si>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</si>
  <si>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</si>
  <si>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</si>
  <si>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</si>
  <si>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</si>
  <si>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</si>
  <si>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</si>
  <si>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</si>
  <si>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</si>
  <si>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</si>
  <si>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</si>
  <si>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</si>
  <si>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</si>
  <si>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</si>
  <si>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</si>
  <si>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</si>
  <si>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</si>
  <si>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</si>
  <si>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</si>
  <si>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</si>
  <si>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</si>
  <si>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</si>
  <si>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</si>
  <si>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</si>
  <si>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</si>
  <si>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</si>
  <si>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</si>
  <si>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</si>
  <si>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</si>
  <si>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</si>
  <si>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</si>
  <si>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</si>
  <si>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</si>
  <si>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</si>
  <si>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</si>
  <si>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</si>
  <si>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</si>
  <si>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</si>
  <si>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</si>
  <si>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</si>
  <si>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</si>
  <si>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</si>
  <si>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</si>
  <si>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</si>
  <si>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</si>
  <si>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</si>
  <si>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</si>
  <si>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</si>
  <si>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</si>
  <si>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</si>
  <si>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</si>
  <si>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</si>
  <si>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</si>
  <si>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</si>
  <si>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</si>
  <si>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</si>
  <si>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</si>
  <si>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</si>
  <si>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</si>
  <si>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</si>
  <si>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</si>
  <si>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</si>
  <si>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</si>
  <si>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</si>
  <si>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</si>
  <si>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</si>
  <si>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</si>
  <si>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</si>
  <si>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</si>
  <si>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</si>
  <si>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</si>
  <si>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</si>
  <si>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</si>
  <si>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</si>
  <si>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</si>
  <si>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</si>
  <si>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</si>
  <si>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</si>
  <si>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</si>
  <si>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</si>
  <si>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</si>
  <si>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</si>
  <si>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</si>
  <si>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</si>
  <si>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</si>
  <si>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</si>
  <si>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</si>
  <si>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</si>
  <si>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</si>
  <si>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</si>
  <si>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</si>
  <si>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</si>
  <si>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</si>
  <si>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</si>
  <si>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</si>
  <si>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</si>
  <si>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</si>
  <si>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</si>
  <si>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</si>
  <si>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</si>
  <si>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</si>
  <si>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</si>
  <si>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</si>
  <si>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</si>
  <si>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</si>
  <si>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</si>
  <si>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</si>
  <si>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</si>
  <si>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</si>
  <si>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</si>
  <si>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</si>
  <si>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</si>
  <si>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</si>
  <si>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</si>
  <si>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</si>
  <si>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</si>
  <si>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</si>
  <si>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</si>
  <si>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</si>
  <si>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</si>
  <si>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</si>
  <si>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</si>
  <si>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</si>
  <si>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</si>
  <si>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</si>
  <si>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</si>
  <si>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</si>
  <si>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</si>
  <si>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</si>
  <si>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</si>
  <si>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</si>
  <si>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</si>
  <si>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</si>
  <si>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</si>
  <si>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</si>
  <si>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</si>
  <si>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</si>
  <si>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</si>
  <si>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</si>
  <si>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</si>
  <si>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</si>
  <si>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</si>
  <si>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</si>
  <si>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</si>
  <si>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</si>
  <si>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</si>
  <si>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</si>
  <si>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</si>
  <si>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</si>
  <si>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</si>
  <si>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</si>
  <si>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</si>
  <si>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</si>
  <si>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</si>
  <si>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</si>
  <si>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</si>
  <si>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</si>
  <si>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</si>
  <si>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</si>
  <si>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</si>
  <si>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</si>
  <si>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</si>
  <si>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</si>
  <si>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</si>
  <si>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</si>
  <si>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</si>
  <si>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</si>
  <si>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</si>
  <si>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</si>
  <si>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</si>
  <si>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</si>
  <si>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</si>
  <si>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</si>
  <si>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</si>
  <si>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</si>
  <si>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</si>
  <si>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</si>
  <si>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</si>
  <si>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</si>
  <si>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</si>
  <si>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</si>
  <si>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</si>
  <si>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</si>
  <si>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</si>
  <si>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</si>
  <si>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</si>
  <si>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</si>
  <si>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</si>
  <si>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</si>
  <si>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</si>
  <si>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</si>
  <si>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</si>
  <si>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</si>
  <si>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</si>
  <si>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</si>
  <si>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</si>
  <si>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</si>
  <si>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</si>
  <si>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</si>
  <si>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</si>
  <si>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</si>
  <si>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</si>
  <si>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</si>
  <si>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</si>
  <si>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</si>
  <si>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</si>
  <si>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</si>
  <si>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</si>
  <si>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</si>
  <si>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</si>
  <si>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</si>
  <si>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</si>
  <si>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</si>
  <si>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</si>
  <si>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</si>
  <si>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</si>
  <si>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</si>
  <si>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</si>
  <si>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</si>
  <si>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</si>
  <si>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</si>
  <si>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</si>
  <si>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</si>
  <si>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</si>
  <si>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</si>
  <si>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</si>
  <si>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</si>
  <si>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</si>
  <si>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</si>
  <si>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</si>
  <si>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</si>
  <si>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</si>
  <si>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</si>
  <si>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</si>
  <si>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</si>
  <si>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</si>
  <si>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</si>
  <si>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</si>
  <si>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</si>
  <si>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</si>
  <si>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</si>
  <si>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</si>
  <si>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</si>
  <si>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</si>
  <si>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</si>
  <si>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</si>
  <si>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</si>
  <si>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</si>
  <si>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</si>
  <si>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</si>
  <si>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</si>
  <si>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</si>
  <si>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</si>
  <si>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</si>
  <si>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</si>
  <si>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</si>
  <si>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</si>
  <si>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</si>
  <si>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</si>
  <si>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</si>
  <si>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</si>
  <si>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</si>
  <si>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</si>
  <si>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</si>
  <si>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</si>
  <si>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</si>
  <si>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</si>
  <si>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</si>
  <si>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</si>
  <si>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</si>
  <si>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</si>
  <si>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</si>
  <si>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</si>
  <si>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</si>
  <si>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</si>
  <si>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</si>
  <si>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</si>
  <si>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</si>
  <si>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</si>
  <si>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</si>
  <si>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</si>
  <si>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</si>
  <si>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</si>
  <si>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</si>
  <si>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</si>
  <si>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</si>
  <si>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</si>
  <si>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</si>
  <si>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</si>
  <si>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</si>
  <si>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</si>
  <si>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</si>
  <si>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</si>
  <si>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</si>
  <si>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</si>
  <si>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</si>
  <si>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</si>
  <si>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</si>
  <si>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</si>
  <si>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</si>
  <si>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</si>
  <si>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</si>
  <si>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</si>
  <si>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</si>
  <si>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</si>
  <si>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</si>
  <si>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</si>
  <si>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</si>
  <si>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</si>
  <si>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</si>
  <si>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</si>
  <si>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</si>
  <si>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</si>
  <si>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</si>
  <si>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</si>
  <si>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</si>
  <si>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</si>
  <si>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</si>
  <si>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</si>
  <si>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</si>
  <si>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</si>
  <si>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</si>
  <si>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</si>
  <si>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</si>
  <si>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</si>
  <si>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</si>
  <si>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</si>
  <si>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</si>
  <si>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</si>
  <si>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</si>
  <si>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</si>
  <si>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</si>
  <si>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</si>
  <si>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</si>
  <si>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</si>
  <si>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</si>
  <si>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</si>
  <si>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</si>
  <si>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</si>
  <si>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</si>
  <si>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</si>
  <si>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</si>
  <si>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</si>
  <si>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</si>
  <si>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</si>
  <si>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</si>
  <si>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</si>
  <si>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</si>
  <si>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</si>
  <si>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</si>
  <si>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</si>
  <si>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</si>
  <si>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</si>
  <si>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</si>
  <si>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</si>
  <si>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</si>
  <si>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</si>
  <si>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</si>
  <si>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</si>
  <si>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</si>
  <si>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</si>
  <si>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</si>
  <si>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</si>
  <si>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</si>
  <si>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</si>
  <si>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</si>
  <si>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</si>
  <si>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</si>
  <si>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</si>
  <si>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</si>
  <si>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</si>
  <si>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</si>
  <si>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</si>
  <si>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</si>
  <si>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</si>
  <si>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</si>
  <si>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</si>
  <si>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</si>
  <si>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</si>
  <si>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</si>
  <si>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</si>
  <si>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</si>
  <si>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</si>
  <si>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</si>
  <si>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</si>
  <si>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</si>
  <si>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</si>
  <si>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</si>
  <si>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</si>
  <si>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</si>
  <si>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</si>
  <si>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</si>
  <si>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</si>
  <si>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</si>
  <si>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</si>
  <si>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</si>
  <si>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</si>
  <si>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</si>
  <si>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</si>
  <si>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</si>
  <si>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</si>
  <si>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</si>
  <si>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</si>
  <si>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</si>
  <si>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</si>
  <si>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</si>
  <si>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</si>
  <si>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</si>
  <si>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</si>
  <si>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</si>
  <si>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</si>
  <si>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</si>
  <si>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</si>
  <si>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</si>
  <si>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</si>
  <si>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</si>
  <si>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</si>
  <si>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</si>
  <si>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</si>
  <si>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</si>
  <si>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</si>
  <si>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</si>
  <si>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</si>
  <si>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</si>
  <si>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</si>
  <si>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</si>
  <si>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</si>
  <si>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</si>
  <si>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</si>
  <si>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</si>
  <si>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</si>
  <si>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</si>
  <si>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</si>
  <si>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</si>
  <si>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</si>
  <si>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</si>
  <si>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</si>
  <si>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</si>
  <si>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</si>
  <si>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</si>
  <si>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</si>
  <si>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</si>
  <si>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</si>
  <si>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</si>
  <si>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</si>
  <si>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</si>
  <si>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</si>
  <si>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</si>
  <si>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</si>
  <si>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</si>
  <si>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</si>
  <si>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</si>
  <si>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</si>
  <si>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</si>
  <si>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</si>
  <si>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</si>
  <si>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</si>
  <si>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</si>
  <si>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</si>
  <si>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</si>
  <si>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</si>
  <si>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</si>
  <si>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</si>
  <si>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</si>
  <si>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</si>
  <si>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</si>
  <si>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</si>
  <si>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</si>
  <si>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</si>
  <si>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</si>
  <si>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</si>
  <si>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</si>
  <si>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</si>
  <si>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</si>
  <si>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</si>
  <si>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</si>
  <si>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</si>
  <si>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</si>
  <si>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</si>
  <si>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</si>
  <si>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</si>
  <si>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</si>
  <si>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</si>
  <si>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</si>
  <si>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</si>
  <si>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</si>
  <si>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</si>
  <si>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</si>
  <si>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</si>
  <si>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</si>
  <si>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</si>
  <si>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</si>
  <si>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</si>
  <si>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</si>
  <si>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</si>
  <si>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</si>
  <si>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</si>
  <si>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</si>
  <si>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</si>
  <si>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</si>
  <si>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</si>
  <si>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</si>
  <si>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</si>
  <si>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</si>
  <si>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</si>
  <si>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</si>
  <si>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</si>
  <si>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</si>
  <si>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</si>
  <si>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</si>
  <si>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</si>
  <si>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</si>
  <si>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</si>
  <si>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</si>
  <si>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</si>
  <si>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</si>
  <si>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</si>
  <si>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</si>
  <si>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</si>
  <si>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</si>
  <si>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</si>
  <si>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</si>
  <si>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</si>
  <si>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</si>
  <si>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</si>
  <si>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</si>
  <si>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</si>
  <si>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</si>
  <si>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</si>
  <si>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</si>
  <si>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</si>
  <si>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</si>
  <si>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</si>
  <si>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</si>
  <si>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</si>
  <si>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</si>
  <si>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</si>
  <si>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</si>
  <si>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</si>
  <si>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</si>
  <si>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</si>
  <si>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</si>
  <si>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</si>
  <si>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</si>
  <si>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</si>
  <si>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</si>
  <si>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</si>
  <si>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</si>
  <si>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</si>
  <si>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</si>
  <si>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</si>
  <si>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</si>
  <si>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</si>
  <si>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</si>
  <si>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</si>
  <si>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</si>
  <si>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</si>
  <si>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</si>
  <si>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</si>
  <si>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</si>
  <si>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</si>
  <si>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</si>
  <si>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</si>
  <si>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</si>
  <si>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</si>
  <si>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</si>
  <si>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</si>
  <si>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</si>
  <si>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</si>
  <si>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</si>
  <si>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</si>
  <si>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</si>
  <si>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</si>
  <si>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</si>
  <si>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</si>
  <si>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</si>
  <si>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</si>
  <si>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</si>
  <si>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</si>
  <si>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</si>
  <si>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</si>
  <si>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</si>
  <si>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</si>
  <si>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</si>
  <si>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</si>
  <si>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</si>
  <si>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</si>
  <si>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</si>
  <si>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</si>
  <si>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</si>
  <si>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</si>
  <si>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</si>
  <si>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</si>
  <si>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</si>
  <si>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</si>
  <si>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</si>
  <si>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</si>
  <si>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</si>
  <si>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</si>
  <si>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</si>
  <si>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</si>
  <si>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</si>
  <si>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</si>
  <si>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</si>
  <si>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</si>
  <si>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</si>
  <si>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</si>
  <si>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</si>
  <si>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</si>
  <si>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</si>
  <si>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</si>
  <si>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</si>
  <si>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</si>
  <si>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</si>
  <si>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</si>
  <si>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</si>
  <si>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</si>
  <si>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</si>
  <si>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</si>
  <si>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</si>
  <si>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</si>
  <si>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</si>
  <si>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</si>
  <si>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</si>
  <si>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</si>
  <si>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</si>
  <si>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</si>
  <si>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</si>
  <si>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</si>
  <si>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</si>
  <si>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</si>
  <si>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</si>
  <si>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</si>
  <si>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</si>
  <si>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</si>
  <si>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</si>
  <si>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</si>
  <si>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</si>
  <si>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</si>
  <si>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</si>
  <si>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</si>
  <si>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</si>
  <si>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</si>
  <si>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</si>
  <si>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</si>
  <si>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</si>
  <si>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</si>
  <si>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</si>
  <si>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</si>
  <si>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</si>
  <si>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</si>
  <si>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</si>
  <si>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</si>
  <si>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</si>
  <si>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</si>
  <si>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</si>
  <si>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</si>
  <si>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</si>
  <si>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</si>
  <si>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</si>
  <si>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</si>
  <si>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</si>
  <si>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</si>
  <si>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</si>
  <si>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</si>
  <si>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</si>
  <si>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</si>
  <si>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</si>
  <si>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</si>
  <si>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</si>
  <si>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</si>
  <si>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</si>
  <si>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</si>
  <si>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</si>
  <si>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</si>
  <si>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</si>
  <si>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</si>
  <si>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</si>
  <si>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</si>
  <si>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</si>
  <si>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</si>
  <si>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</si>
  <si>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</si>
  <si>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</si>
  <si>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</si>
  <si>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</si>
  <si>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</si>
  <si>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</si>
  <si>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</si>
  <si>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</si>
  <si>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</si>
  <si>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</si>
  <si>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</si>
  <si>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</si>
  <si>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</si>
  <si>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</si>
  <si>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</si>
  <si>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</si>
  <si>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</si>
  <si>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</si>
  <si>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</si>
  <si>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</si>
  <si>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</si>
  <si>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</si>
  <si>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</si>
  <si>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</si>
  <si>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</si>
  <si>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</si>
  <si>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</si>
  <si>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</si>
  <si>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</si>
  <si>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</si>
  <si>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</si>
  <si>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</si>
  <si>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</si>
  <si>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</si>
  <si>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</si>
  <si>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</si>
  <si>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</si>
  <si>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</si>
  <si>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</si>
  <si>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</si>
  <si>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</si>
  <si>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</si>
  <si>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</si>
  <si>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</si>
  <si>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</si>
  <si>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</si>
  <si>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</si>
  <si>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</si>
  <si>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</si>
  <si>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</si>
  <si>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</si>
  <si>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</si>
  <si>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</si>
  <si>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</si>
  <si>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</si>
  <si>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</si>
  <si>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</si>
  <si>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</si>
  <si>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</si>
  <si>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</si>
  <si>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</si>
  <si>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</si>
  <si>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</si>
  <si>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</si>
  <si>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</si>
  <si>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</si>
  <si>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</si>
  <si>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</si>
  <si>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</si>
  <si>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</si>
  <si>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</si>
  <si>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</si>
  <si>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</si>
  <si>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</si>
  <si>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</si>
  <si>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</si>
  <si>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</si>
  <si>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</si>
  <si>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</si>
  <si>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</si>
  <si>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</si>
  <si>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</si>
  <si>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</si>
  <si>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</si>
  <si>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</si>
  <si>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</si>
  <si>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</si>
  <si>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</si>
  <si>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</si>
  <si>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</si>
  <si>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</si>
  <si>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</si>
  <si>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</si>
  <si>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</si>
  <si>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</si>
  <si>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</si>
  <si>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</si>
  <si>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</si>
  <si>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</si>
  <si>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</si>
  <si>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</si>
  <si>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</si>
  <si>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</si>
  <si>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</si>
  <si>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</si>
  <si>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</si>
  <si>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</si>
  <si>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</si>
  <si>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</si>
  <si>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</si>
  <si>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</si>
  <si>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</si>
  <si>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</si>
  <si>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</si>
  <si>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</si>
  <si>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</si>
  <si>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</si>
  <si>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</si>
  <si>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</si>
  <si>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</si>
  <si>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</si>
  <si>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</si>
  <si>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</si>
  <si>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</si>
  <si>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</si>
  <si>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</si>
  <si>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</si>
  <si>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</si>
  <si>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</si>
  <si>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</si>
  <si>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</si>
  <si>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</si>
  <si>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</si>
  <si>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</si>
  <si>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</si>
  <si>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</si>
  <si>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</si>
  <si>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</si>
  <si>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</si>
  <si>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</si>
  <si>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</si>
  <si>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</si>
  <si>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</si>
  <si>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</si>
  <si>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</si>
  <si>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</si>
  <si>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</si>
  <si>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</si>
  <si>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</si>
  <si>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</si>
  <si>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</si>
  <si>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</si>
  <si>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</si>
  <si>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</si>
  <si>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</si>
  <si>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</si>
  <si>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</si>
  <si>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</si>
  <si>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</si>
  <si>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</si>
  <si>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</si>
  <si>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</si>
  <si>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</si>
  <si>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</si>
  <si>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</si>
  <si>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</si>
  <si>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</si>
  <si>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</si>
  <si>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</si>
  <si>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</si>
  <si>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</si>
  <si>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</si>
  <si>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</si>
  <si>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</si>
  <si>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</si>
  <si>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</si>
  <si>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</si>
  <si>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</si>
  <si>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</si>
  <si>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</si>
  <si>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</si>
  <si>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</si>
  <si>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</si>
  <si>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</si>
  <si>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</si>
  <si>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</si>
  <si>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</si>
  <si>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</si>
  <si>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</si>
  <si>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</si>
  <si>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</si>
  <si>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</si>
  <si>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</si>
  <si>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</si>
  <si>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</si>
  <si>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</si>
  <si>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</si>
  <si>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</si>
  <si>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</si>
  <si>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</si>
  <si>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</si>
  <si>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</si>
  <si>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</si>
  <si>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</si>
  <si>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</si>
  <si>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</si>
  <si>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</si>
  <si>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</si>
  <si>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</si>
  <si>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</si>
  <si>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</si>
  <si>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</si>
  <si>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</si>
  <si>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</si>
  <si>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</si>
  <si>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</si>
  <si>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</si>
  <si>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</si>
  <si>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</si>
  <si>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</si>
  <si>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</si>
  <si>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</si>
  <si>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</si>
  <si>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</si>
  <si>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</si>
  <si>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</si>
  <si>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</si>
  <si>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</si>
  <si>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</si>
  <si>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</si>
  <si>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</si>
  <si>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</si>
  <si>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</si>
  <si>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</si>
  <si>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</si>
  <si>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</si>
  <si>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</si>
  <si>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</si>
  <si>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</si>
  <si>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</si>
  <si>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</si>
  <si>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</si>
  <si>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</si>
  <si>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</si>
  <si>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</si>
  <si>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</si>
  <si>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</si>
  <si>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</si>
  <si>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</si>
  <si>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</si>
  <si>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</si>
  <si>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</si>
  <si>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</si>
  <si>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</si>
  <si>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</si>
  <si>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</si>
  <si>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</si>
  <si>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</si>
  <si>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</si>
  <si>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</si>
  <si>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</si>
  <si>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</si>
  <si>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</si>
  <si>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</si>
  <si>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</si>
  <si>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</si>
  <si>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</si>
  <si>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</si>
  <si>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</si>
  <si>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</si>
  <si>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</si>
  <si>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</si>
  <si>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</si>
  <si>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</si>
  <si>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</si>
  <si>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</si>
  <si>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</si>
  <si>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</si>
  <si>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</si>
  <si>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</si>
  <si>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</si>
  <si>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</si>
  <si>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</si>
  <si>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</si>
  <si>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</si>
  <si>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</si>
  <si>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</si>
  <si>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</si>
  <si>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</si>
  <si>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</si>
  <si>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</si>
  <si>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</si>
  <si>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</si>
  <si>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</si>
  <si>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</si>
  <si>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</si>
  <si>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</si>
  <si>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</si>
  <si>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</si>
  <si>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</si>
  <si>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</si>
  <si>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</si>
  <si>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</si>
  <si>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</si>
  <si>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</si>
  <si>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</si>
  <si>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</si>
  <si>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</si>
  <si>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</si>
  <si>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</si>
  <si>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</si>
  <si>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</si>
  <si>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</si>
  <si>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</si>
  <si>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</si>
  <si>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</si>
  <si>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</si>
  <si>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</si>
  <si>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</si>
  <si>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</si>
  <si>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</si>
  <si>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</si>
  <si>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</si>
  <si>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</si>
  <si>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</si>
  <si>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</si>
  <si>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</si>
  <si>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</si>
  <si>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</si>
  <si>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</si>
  <si>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</si>
  <si>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</si>
  <si>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</si>
  <si>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</si>
  <si>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</si>
  <si>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</si>
  <si>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</si>
  <si>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</si>
  <si>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</si>
  <si>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</si>
  <si>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</si>
  <si>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</si>
  <si>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</si>
  <si>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</si>
  <si>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</si>
  <si>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</si>
  <si>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</si>
  <si>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</si>
  <si>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</si>
  <si>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</si>
  <si>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</si>
  <si>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</si>
  <si>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</si>
  <si>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</si>
  <si>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</si>
  <si>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</si>
  <si>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</si>
  <si>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</si>
  <si>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</si>
  <si>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</si>
  <si>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</si>
  <si>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</si>
  <si>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</si>
  <si>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</si>
  <si>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</si>
  <si>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</si>
  <si>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</si>
  <si>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</si>
  <si>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</si>
  <si>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</si>
  <si>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</si>
  <si>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</si>
  <si>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</si>
  <si>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</si>
  <si>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</si>
  <si>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</si>
  <si>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</si>
  <si>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</si>
  <si>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</si>
  <si>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</si>
  <si>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</si>
  <si>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</si>
  <si>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</si>
  <si>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</si>
  <si>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</si>
  <si>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</si>
  <si>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</si>
  <si>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</si>
  <si>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</si>
  <si>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</si>
  <si>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</si>
  <si>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</si>
  <si>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</si>
  <si>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</si>
  <si>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</si>
  <si>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</si>
  <si>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</si>
  <si>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</si>
  <si>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</si>
  <si>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</si>
  <si>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</si>
  <si>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</si>
  <si>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</si>
  <si>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</si>
  <si>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</si>
  <si>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</si>
  <si>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</si>
  <si>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</si>
  <si>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</si>
  <si>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</si>
  <si>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</si>
  <si>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</si>
  <si>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</si>
  <si>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</si>
  <si>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</si>
  <si>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</si>
  <si>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</si>
  <si>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</si>
  <si>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</si>
  <si>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</si>
  <si>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</si>
  <si>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</si>
  <si>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</si>
  <si>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</si>
  <si>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</si>
  <si>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</si>
  <si>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</si>
  <si>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</si>
  <si>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</si>
  <si>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</si>
  <si>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</si>
  <si>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</si>
  <si>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</si>
  <si>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</si>
  <si>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</si>
  <si>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</si>
  <si>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</si>
  <si>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</si>
  <si>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</si>
  <si>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</si>
  <si>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</si>
  <si>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</si>
  <si>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</si>
  <si>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</si>
  <si>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</si>
  <si>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</si>
  <si>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</si>
  <si>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</si>
  <si>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</si>
  <si>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</si>
  <si>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</si>
  <si>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</si>
  <si>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</si>
  <si>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</si>
  <si>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</si>
  <si>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</si>
  <si>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</si>
  <si>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</si>
  <si>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</si>
  <si>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</si>
  <si>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</si>
  <si>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</si>
  <si>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</si>
  <si>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</si>
  <si>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</si>
  <si>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</si>
  <si>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</si>
  <si>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</si>
  <si>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</si>
  <si>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</si>
  <si>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</si>
  <si>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</si>
  <si>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</si>
  <si>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</si>
  <si>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</si>
  <si>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</si>
  <si>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</si>
  <si>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</si>
  <si>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</si>
  <si>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</si>
  <si>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</si>
  <si>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</si>
  <si>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</si>
  <si>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</si>
  <si>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</si>
  <si>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</si>
  <si>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</si>
  <si>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</si>
  <si>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</si>
  <si>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</si>
  <si>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</si>
  <si>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</si>
  <si>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</si>
  <si>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</si>
  <si>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</si>
  <si>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</si>
  <si>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</si>
  <si>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</si>
  <si>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</si>
  <si>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</si>
  <si>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</si>
  <si>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</si>
  <si>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</si>
  <si>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</si>
  <si>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</si>
  <si>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</si>
  <si>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</si>
  <si>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</si>
  <si>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</si>
  <si>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</si>
  <si>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</si>
  <si>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</si>
  <si>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</si>
  <si>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</si>
  <si>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</si>
  <si>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</si>
  <si>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</si>
  <si>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</si>
  <si>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</si>
  <si>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</si>
  <si>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</si>
  <si>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</si>
  <si>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</si>
  <si>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</si>
  <si>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</si>
  <si>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</si>
  <si>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</si>
  <si>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</si>
  <si>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</si>
  <si>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</si>
  <si>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</si>
  <si>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</si>
  <si>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</si>
  <si>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</si>
  <si>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</si>
  <si>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</si>
  <si>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</si>
  <si>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</si>
  <si>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</si>
  <si>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</si>
  <si>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</si>
  <si>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</si>
  <si>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</si>
  <si>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</si>
  <si>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</si>
  <si>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</si>
  <si>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</si>
  <si>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</si>
  <si>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</si>
  <si>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</si>
  <si>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</si>
  <si>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</si>
  <si>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</si>
  <si>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</si>
  <si>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</si>
  <si>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</si>
  <si>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</si>
  <si>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</si>
  <si>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</si>
  <si>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</si>
  <si>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</si>
  <si>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</si>
  <si>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</si>
  <si>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</si>
  <si>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</si>
  <si>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</si>
  <si>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</si>
  <si>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</si>
  <si>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</si>
  <si>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</si>
  <si>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</si>
  <si>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</si>
  <si>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</si>
  <si>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</si>
  <si>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</si>
  <si>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</si>
  <si>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</si>
  <si>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</si>
  <si>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</si>
  <si>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</si>
  <si>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</si>
  <si>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</si>
  <si>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</si>
  <si>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</si>
  <si>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</si>
  <si>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</si>
  <si>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</si>
  <si>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</si>
  <si>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</si>
  <si>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</si>
  <si>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</si>
  <si>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</si>
  <si>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</si>
  <si>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</si>
  <si>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</si>
  <si>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</si>
  <si>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</si>
  <si>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</si>
  <si>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</si>
  <si>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</si>
  <si>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</si>
  <si>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</si>
  <si>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</si>
  <si>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</si>
  <si>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</si>
  <si>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</si>
  <si>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</si>
  <si>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</si>
  <si>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</si>
  <si>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</si>
  <si>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</si>
  <si>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</si>
  <si>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</si>
  <si>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</si>
  <si>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</si>
  <si>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</si>
  <si>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</si>
  <si>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</si>
  <si>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</si>
  <si>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</si>
  <si>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</si>
  <si>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</si>
  <si>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</si>
  <si>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</si>
  <si>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</si>
  <si>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</si>
  <si>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</si>
  <si>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</si>
  <si>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</si>
  <si>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</si>
  <si>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</si>
  <si>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</si>
  <si>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</si>
  <si>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</si>
  <si>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</si>
  <si>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</si>
  <si>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</si>
  <si>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</si>
  <si>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</si>
  <si>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</si>
  <si>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</si>
  <si>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</si>
  <si>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</si>
  <si>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</si>
  <si>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</si>
  <si>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</si>
  <si>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</si>
  <si>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</si>
  <si>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</si>
  <si>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</si>
  <si>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</si>
  <si>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</si>
  <si>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</si>
  <si>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</si>
  <si>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</si>
  <si>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</si>
  <si>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</si>
  <si>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</si>
  <si>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</si>
  <si>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</si>
  <si>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</si>
  <si>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</si>
  <si>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</si>
  <si>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</si>
  <si>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</si>
  <si>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</si>
  <si>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</si>
  <si>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</si>
  <si>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</si>
  <si>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</si>
  <si>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</si>
  <si>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</si>
  <si>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</si>
  <si>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</si>
  <si>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</si>
  <si>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</si>
  <si>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</si>
  <si>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</si>
  <si>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</si>
  <si>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</si>
  <si>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</si>
  <si>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</si>
  <si>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</si>
  <si>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</si>
  <si>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</si>
  <si>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</si>
  <si>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</si>
  <si>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</si>
  <si>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</si>
  <si>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</si>
  <si>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</si>
  <si>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</si>
  <si>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</si>
  <si>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</si>
  <si>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</si>
  <si>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</si>
  <si>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</si>
  <si>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</si>
  <si>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</si>
  <si>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</si>
  <si>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</si>
  <si>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</si>
  <si>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</si>
  <si>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</si>
  <si>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</si>
  <si>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</si>
  <si>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</si>
  <si>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</si>
  <si>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</si>
  <si>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</si>
  <si>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</si>
  <si>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</si>
  <si>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</si>
  <si>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</si>
  <si>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</si>
  <si>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</si>
  <si>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</si>
  <si>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</si>
  <si>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</si>
  <si>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</si>
  <si>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</si>
  <si>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</si>
  <si>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</si>
  <si>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</si>
  <si>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</si>
  <si>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</si>
  <si>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</si>
  <si>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</si>
  <si>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</si>
  <si>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</si>
  <si>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</si>
  <si>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</si>
  <si>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</si>
  <si>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</si>
  <si>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</si>
  <si>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</si>
  <si>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</si>
  <si>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</si>
  <si>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</si>
  <si>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</si>
  <si>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</si>
  <si>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</si>
  <si>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</si>
  <si>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</si>
  <si>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</si>
  <si>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</si>
  <si>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</si>
  <si>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</si>
  <si>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</si>
  <si>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</si>
  <si>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</si>
  <si>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</si>
  <si>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</si>
  <si>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</si>
  <si>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</si>
  <si>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</si>
  <si>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</si>
  <si>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</si>
  <si>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</si>
  <si>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</si>
  <si>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</si>
  <si>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</si>
  <si>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</si>
  <si>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</si>
  <si>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</si>
  <si>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</si>
  <si>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</si>
  <si>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</si>
  <si>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</si>
  <si>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</si>
  <si>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</si>
  <si>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</si>
  <si>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</si>
  <si>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</si>
  <si>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</si>
  <si>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</si>
  <si>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</si>
  <si>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</si>
  <si>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</si>
  <si>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</si>
  <si>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</si>
  <si>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</si>
  <si>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</si>
  <si>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</si>
  <si>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</si>
  <si>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</si>
  <si>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</si>
  <si>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</si>
  <si>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</si>
  <si>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</si>
  <si>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</si>
  <si>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</si>
  <si>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</si>
  <si>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</si>
  <si>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</si>
  <si>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</si>
  <si>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</si>
  <si>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</si>
  <si>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</si>
  <si>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</si>
  <si>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</si>
  <si>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</si>
  <si>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</si>
  <si>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</si>
  <si>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</si>
  <si>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</si>
  <si>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</si>
  <si>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</si>
  <si>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</si>
  <si>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</si>
  <si>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</si>
  <si>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</si>
  <si>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</si>
  <si>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</si>
  <si>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</si>
  <si>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</si>
  <si>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</si>
  <si>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</si>
  <si>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</si>
  <si>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</si>
  <si>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</si>
  <si>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</si>
  <si>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</si>
  <si>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</si>
  <si>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</si>
  <si>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</si>
  <si>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</si>
  <si>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</si>
  <si>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</si>
  <si>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</si>
  <si>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</si>
  <si>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</si>
  <si>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</si>
  <si>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</si>
  <si>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</si>
  <si>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</si>
  <si>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</si>
  <si>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</si>
  <si>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</si>
  <si>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</si>
  <si>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</si>
  <si>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</si>
  <si>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</si>
  <si>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</si>
  <si>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</si>
  <si>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</si>
  <si>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</si>
  <si>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</si>
  <si>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</si>
  <si>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</si>
  <si>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</si>
  <si>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</si>
  <si>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</si>
  <si>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</si>
  <si>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</si>
  <si>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</si>
  <si>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</si>
  <si>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</si>
  <si>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</si>
  <si>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</si>
  <si>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</si>
  <si>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</si>
  <si>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</si>
  <si>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</si>
  <si>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</si>
  <si>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</si>
  <si>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</si>
  <si>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</si>
  <si>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</si>
  <si>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</si>
  <si>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</si>
  <si>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</si>
  <si>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</si>
  <si>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</si>
  <si>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</si>
  <si>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</si>
  <si>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</si>
  <si>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</si>
  <si>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</si>
  <si>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</si>
  <si>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</si>
  <si>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</si>
  <si>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</si>
  <si>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</si>
  <si>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</si>
  <si>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</si>
  <si>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</si>
  <si>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</si>
  <si>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</si>
  <si>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</si>
  <si>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</si>
  <si>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</si>
  <si>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</si>
  <si>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</si>
  <si>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</si>
  <si>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</si>
  <si>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</si>
  <si>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</si>
  <si>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</si>
  <si>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</si>
  <si>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</si>
  <si>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</si>
  <si>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</si>
  <si>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</si>
  <si>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</si>
  <si>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</si>
  <si>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</si>
  <si>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</si>
  <si>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</si>
  <si>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</si>
  <si>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</si>
  <si>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</si>
  <si>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</si>
  <si>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</si>
  <si>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</si>
  <si>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</si>
  <si>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</si>
  <si>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</si>
  <si>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</si>
  <si>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</si>
  <si>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</si>
  <si>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</si>
  <si>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</si>
  <si>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</si>
  <si>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</si>
  <si>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</si>
  <si>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</si>
  <si>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</si>
  <si>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</si>
  <si>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</si>
  <si>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</si>
  <si>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</si>
  <si>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</si>
  <si>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</si>
  <si>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</si>
  <si>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</si>
  <si>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</si>
  <si>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</si>
  <si>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</si>
  <si>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</si>
  <si>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</si>
  <si>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</si>
  <si>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</si>
  <si>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</si>
  <si>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</si>
  <si>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</si>
  <si>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</si>
  <si>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</si>
  <si>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</si>
  <si>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</si>
  <si>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</si>
  <si>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</si>
  <si>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</si>
  <si>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</si>
  <si>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</si>
  <si>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</si>
  <si>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</si>
  <si>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</si>
  <si>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</si>
  <si>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</si>
  <si>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</si>
  <si>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</si>
  <si>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</si>
  <si>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</si>
  <si>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</si>
  <si>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</si>
  <si>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</si>
  <si>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</si>
  <si>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</si>
  <si>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</si>
  <si>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</si>
  <si>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</si>
  <si>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</si>
  <si>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</si>
  <si>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</si>
  <si>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</si>
  <si>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</si>
  <si>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</si>
  <si>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</si>
  <si>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</si>
  <si>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</si>
  <si>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</si>
  <si>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</si>
  <si>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</si>
  <si>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</si>
  <si>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</si>
  <si>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</si>
  <si>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</si>
  <si>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</si>
  <si>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</si>
  <si>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</si>
  <si>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</si>
  <si>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</si>
  <si>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</si>
  <si>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</si>
  <si>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</si>
  <si>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</si>
  <si>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</si>
  <si>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</si>
  <si>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</si>
  <si>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</si>
  <si>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</si>
  <si>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</si>
  <si>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</si>
  <si>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</si>
  <si>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</si>
  <si>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</si>
  <si>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</si>
  <si>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</si>
  <si>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</si>
  <si>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</si>
  <si>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</si>
  <si>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</si>
  <si>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</si>
  <si>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</si>
  <si>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</si>
  <si>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</si>
  <si>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</si>
  <si>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</si>
  <si>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</si>
  <si>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</si>
  <si>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</si>
  <si>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</si>
  <si>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</si>
  <si>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</si>
  <si>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</si>
  <si>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</si>
  <si>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</si>
  <si>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</si>
  <si>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</si>
  <si>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</si>
  <si>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</si>
  <si>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</si>
  <si>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</si>
  <si>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</si>
  <si>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</si>
  <si>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</si>
  <si>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</si>
  <si>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</si>
  <si>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</si>
  <si>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</si>
  <si>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</si>
  <si>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</si>
  <si>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</si>
  <si>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</si>
  <si>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</si>
  <si>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</si>
  <si>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</si>
  <si>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</si>
  <si>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</si>
  <si>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</si>
  <si>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</si>
  <si>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</si>
  <si>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</si>
  <si>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</si>
  <si>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</si>
  <si>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</si>
  <si>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</si>
  <si>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</si>
  <si>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</si>
  <si>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</si>
  <si>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</si>
  <si>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</si>
  <si>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</si>
  <si>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</si>
  <si>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</si>
  <si>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</si>
  <si>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</si>
  <si>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</si>
  <si>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</si>
  <si>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</si>
  <si>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</si>
  <si>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</si>
  <si>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</si>
  <si>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</si>
  <si>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</si>
  <si>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</si>
  <si>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</si>
  <si>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</si>
  <si>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</si>
  <si>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</si>
  <si>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</si>
  <si>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</si>
  <si>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</si>
  <si>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</si>
  <si>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</si>
  <si>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</si>
  <si>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</si>
  <si>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</si>
  <si>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</si>
  <si>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</si>
  <si>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</si>
  <si>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</si>
  <si>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</si>
  <si>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</si>
  <si>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</si>
  <si>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</si>
  <si>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</si>
  <si>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</si>
  <si>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</si>
  <si>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</si>
  <si>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</si>
  <si>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</si>
  <si>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</si>
  <si>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</si>
  <si>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</si>
  <si>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</si>
  <si>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</si>
  <si>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</si>
  <si>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</si>
  <si>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</si>
  <si>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</si>
  <si>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</si>
  <si>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</si>
  <si>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</si>
  <si>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</si>
  <si>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</si>
  <si>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</si>
  <si>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</si>
  <si>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</si>
  <si>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</si>
  <si>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</si>
  <si>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</si>
  <si>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</si>
  <si>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</si>
  <si>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</si>
  <si>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</si>
  <si>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</si>
  <si>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</si>
  <si>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</si>
  <si>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</si>
  <si>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</si>
  <si>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</si>
  <si>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</si>
  <si>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</si>
  <si>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</si>
  <si>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</si>
  <si>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</si>
  <si>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</si>
  <si>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</si>
  <si>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</si>
  <si>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</si>
  <si>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</si>
  <si>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</si>
  <si>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</si>
  <si>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</si>
  <si>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</si>
  <si>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</si>
  <si>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</si>
  <si>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</si>
  <si>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</si>
  <si>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</si>
  <si>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</si>
  <si>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</si>
  <si>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</si>
  <si>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</si>
  <si>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</si>
  <si>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</si>
  <si>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</si>
  <si>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</si>
  <si>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</si>
  <si>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</si>
  <si>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</si>
  <si>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</si>
  <si>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</si>
  <si>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</si>
  <si>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</si>
  <si>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</si>
  <si>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</si>
  <si>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</si>
  <si>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</si>
  <si>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</si>
  <si>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</si>
  <si>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</si>
  <si>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</si>
  <si>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</si>
  <si>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</si>
  <si>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</si>
  <si>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</si>
  <si>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</si>
  <si>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</si>
  <si>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</si>
  <si>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</si>
  <si>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</si>
  <si>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</si>
  <si>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</si>
  <si>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</si>
  <si>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</si>
  <si>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</si>
  <si>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</si>
  <si>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</si>
  <si>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</si>
  <si>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</si>
  <si>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</si>
  <si>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</si>
  <si>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</si>
  <si>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</si>
  <si>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</si>
  <si>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</si>
  <si>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</si>
  <si>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</si>
  <si>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</si>
  <si>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</si>
  <si>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</si>
  <si>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</si>
  <si>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</si>
  <si>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</si>
  <si>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</si>
  <si>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</si>
  <si>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</si>
  <si>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</si>
  <si>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</si>
  <si>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</si>
  <si>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</si>
  <si>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</si>
  <si>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</si>
  <si>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</si>
  <si>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</si>
  <si>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</si>
  <si>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</si>
  <si>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</si>
  <si>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</si>
  <si>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</si>
  <si>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</si>
  <si>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</si>
  <si>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</si>
  <si>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</si>
  <si>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</si>
  <si>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</si>
  <si>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</si>
  <si>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</si>
  <si>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</si>
  <si>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</si>
  <si>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</si>
  <si>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</si>
  <si>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</si>
  <si>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</si>
  <si>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</si>
  <si>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</si>
  <si>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</si>
  <si>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</si>
  <si>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</si>
  <si>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</si>
  <si>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</si>
  <si>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</si>
  <si>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</si>
  <si>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</si>
  <si>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</si>
  <si>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</si>
  <si>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</si>
  <si>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</si>
  <si>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</si>
  <si>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</si>
  <si>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</si>
  <si>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</si>
  <si>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</si>
  <si>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</si>
  <si>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</si>
  <si>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</si>
  <si>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</si>
  <si>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</si>
  <si>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</si>
  <si>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</si>
  <si>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</si>
  <si>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</si>
  <si>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</si>
  <si>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</si>
  <si>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</si>
  <si>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</si>
  <si>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</si>
  <si>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</si>
  <si>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</si>
  <si>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</si>
  <si>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</si>
  <si>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</si>
  <si>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</si>
  <si>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</si>
  <si>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</si>
  <si>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</si>
  <si>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</si>
  <si>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</si>
  <si>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</si>
  <si>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</si>
  <si>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</si>
  <si>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</si>
  <si>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</si>
  <si>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</si>
  <si>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</si>
  <si>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</si>
  <si>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</si>
  <si>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</si>
  <si>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</si>
  <si>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</si>
  <si>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</si>
  <si>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</si>
  <si>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</si>
  <si>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</si>
  <si>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</si>
  <si>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</si>
  <si>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</si>
  <si>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</si>
  <si>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</si>
  <si>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</si>
  <si>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</si>
  <si>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</si>
  <si>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</si>
  <si>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</si>
  <si>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</si>
  <si>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</si>
  <si>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</si>
  <si>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</si>
  <si>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</si>
  <si>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</si>
  <si>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</si>
  <si>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</si>
  <si>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</si>
  <si>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</si>
  <si>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</si>
  <si>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</si>
  <si>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</si>
  <si>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</si>
  <si>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</si>
  <si>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</si>
  <si>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</si>
  <si>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</si>
  <si>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</si>
  <si>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</si>
  <si>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</si>
  <si>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</si>
  <si>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</si>
  <si>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</si>
  <si>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</si>
  <si>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</si>
  <si>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</si>
  <si>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</si>
  <si>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</si>
  <si>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</si>
  <si>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</si>
  <si>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</si>
  <si>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</si>
  <si>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</si>
  <si>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</si>
  <si>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</si>
  <si>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</si>
  <si>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</si>
  <si>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</si>
  <si>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</si>
  <si>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</si>
  <si>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</si>
  <si>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</si>
  <si>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</si>
  <si>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</si>
  <si>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</si>
  <si>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</si>
  <si>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</si>
  <si>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</si>
  <si>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</si>
  <si>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</si>
  <si>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</si>
  <si>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</si>
  <si>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</si>
  <si>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</si>
  <si>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</si>
  <si>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</si>
  <si>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</si>
  <si>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</si>
  <si>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</si>
  <si>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</si>
  <si>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</si>
  <si>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</si>
  <si>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</si>
  <si>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</si>
  <si>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</si>
  <si>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</si>
  <si>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</si>
  <si>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</si>
  <si>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</si>
  <si>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</si>
  <si>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</si>
  <si>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</si>
  <si>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</si>
  <si>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</si>
  <si>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</si>
  <si>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</si>
  <si>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</si>
  <si>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</si>
  <si>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</si>
  <si>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</si>
  <si>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</si>
  <si>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</si>
  <si>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</si>
  <si>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</si>
  <si>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</si>
  <si>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</si>
  <si>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</si>
  <si>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</si>
  <si>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</si>
  <si>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</si>
  <si>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</si>
  <si>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</si>
  <si>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</si>
  <si>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</si>
  <si>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</si>
  <si>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</si>
  <si>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</si>
  <si>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</si>
  <si>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</si>
  <si>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</si>
  <si>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</si>
  <si>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</si>
  <si>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</si>
  <si>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</si>
  <si>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</si>
  <si>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</si>
  <si>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</si>
  <si>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</si>
  <si>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</si>
  <si>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</si>
  <si>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</si>
  <si>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</si>
  <si>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</si>
  <si>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</si>
  <si>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</si>
  <si>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</si>
  <si>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</si>
  <si>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</si>
  <si>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</si>
  <si>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</si>
  <si>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</si>
  <si>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</si>
  <si>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</si>
  <si>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</si>
  <si>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</si>
  <si>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</si>
  <si>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</si>
  <si>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</si>
  <si>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</si>
  <si>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</si>
  <si>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</si>
  <si>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</si>
  <si>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</si>
  <si>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</si>
  <si>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</si>
  <si>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</si>
  <si>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</si>
  <si>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</si>
  <si>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</si>
  <si>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</si>
  <si>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</si>
  <si>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</si>
  <si>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</si>
  <si>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</si>
  <si>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</si>
  <si>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</si>
  <si>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</si>
  <si>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</si>
  <si>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</si>
  <si>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</si>
  <si>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</si>
  <si>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</si>
  <si>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</si>
  <si>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</si>
  <si>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</si>
  <si>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</si>
  <si>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</si>
  <si>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</si>
  <si>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</si>
  <si>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</si>
  <si>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</si>
  <si>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</si>
  <si>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</si>
  <si>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</si>
  <si>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</si>
  <si>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</si>
  <si>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</si>
  <si>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</si>
  <si>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</si>
  <si>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</si>
  <si>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</si>
  <si>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</si>
  <si>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</si>
  <si>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</si>
  <si>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</si>
  <si>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</si>
  <si>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</si>
  <si>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</si>
  <si>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</si>
  <si>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</si>
  <si>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</si>
  <si>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</si>
  <si>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</si>
  <si>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</si>
  <si>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</si>
  <si>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</si>
  <si>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</si>
  <si>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</si>
  <si>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</si>
  <si>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</si>
  <si>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</si>
  <si>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</si>
  <si>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</si>
  <si>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</si>
  <si>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</si>
  <si>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</si>
  <si>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</si>
  <si>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</si>
  <si>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</si>
  <si>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</si>
  <si>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</si>
  <si>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</si>
  <si>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</si>
  <si>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</si>
  <si>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</si>
  <si>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</si>
  <si>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</si>
  <si>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</si>
  <si>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</si>
  <si>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</si>
  <si>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</si>
  <si>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</si>
  <si>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</si>
  <si>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</si>
  <si>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</si>
  <si>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</si>
  <si>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</si>
  <si>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</si>
  <si>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</si>
  <si>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</si>
  <si>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</si>
  <si>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</si>
  <si>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</si>
  <si>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</si>
  <si>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</si>
  <si>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</si>
  <si>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</si>
  <si>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</si>
  <si>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</si>
  <si>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</si>
  <si>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</si>
  <si>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</si>
  <si>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</si>
  <si>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</si>
  <si>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</si>
  <si>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</si>
  <si>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</si>
  <si>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</si>
  <si>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</si>
  <si>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</si>
  <si>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</si>
  <si>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</si>
  <si>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</si>
  <si>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</si>
  <si>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</si>
  <si>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</si>
  <si>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</si>
  <si>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</si>
  <si>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</si>
  <si>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</si>
  <si>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</si>
  <si>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</si>
  <si>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</si>
  <si>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</si>
  <si>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</si>
  <si>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</si>
  <si>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</si>
  <si>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</si>
  <si>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</si>
  <si>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</si>
  <si>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</si>
  <si>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</si>
  <si>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</si>
  <si>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</si>
  <si>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</si>
  <si>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</si>
  <si>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</si>
  <si>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</si>
  <si>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</si>
  <si>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</si>
  <si>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</si>
  <si>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</si>
  <si>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</si>
  <si>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</si>
  <si>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</si>
  <si>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</si>
  <si>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</si>
  <si>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</si>
  <si>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</si>
  <si>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</si>
  <si>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</si>
  <si>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</si>
  <si>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</si>
  <si>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</si>
  <si>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</si>
  <si>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</si>
  <si>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</si>
  <si>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</si>
  <si>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</si>
  <si>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</si>
  <si>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</si>
  <si>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</si>
  <si>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</si>
  <si>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</si>
  <si>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</si>
  <si>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</si>
  <si>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</si>
  <si>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</si>
  <si>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</si>
  <si>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</si>
  <si>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</si>
  <si>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</si>
  <si>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</si>
  <si>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</si>
  <si>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</si>
  <si>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</si>
  <si>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</si>
  <si>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</si>
  <si>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</si>
  <si>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</si>
  <si>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</si>
  <si>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</si>
  <si>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</si>
  <si>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</si>
  <si>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</si>
  <si>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</si>
  <si>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</si>
  <si>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</si>
  <si>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</si>
  <si>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</si>
  <si>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</si>
  <si>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</si>
  <si>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</si>
  <si>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</si>
  <si>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</si>
  <si>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</si>
  <si>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</si>
  <si>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</si>
  <si>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</si>
  <si>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</si>
  <si>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</si>
  <si>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</si>
  <si>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</si>
  <si>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</si>
  <si>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</si>
  <si>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</si>
  <si>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</si>
  <si>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</si>
  <si>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</si>
  <si>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</si>
  <si>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</si>
  <si>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</si>
  <si>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</si>
  <si>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</si>
  <si>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</si>
  <si>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</si>
  <si>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</si>
  <si>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</si>
  <si>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</si>
  <si>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</si>
  <si>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</si>
  <si>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</si>
  <si>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</si>
  <si>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</si>
  <si>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</si>
  <si>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</si>
  <si>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</si>
  <si>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</si>
  <si>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</si>
  <si>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</si>
  <si>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</si>
  <si>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</si>
  <si>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</si>
  <si>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</si>
  <si>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</si>
  <si>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</si>
  <si>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</si>
  <si>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</si>
  <si>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</si>
  <si>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</si>
  <si>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</si>
  <si>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</si>
  <si>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</si>
  <si>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</si>
  <si>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</si>
  <si>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</si>
  <si>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</si>
  <si>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</si>
  <si>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</si>
  <si>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</si>
  <si>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</si>
  <si>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</si>
  <si>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</si>
  <si>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</si>
  <si>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</si>
  <si>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</si>
  <si>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</si>
  <si>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</si>
  <si>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</si>
  <si>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</si>
  <si>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</si>
  <si>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</si>
  <si>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</si>
  <si>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</si>
  <si>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</si>
  <si>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</si>
  <si>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</si>
  <si>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</si>
  <si>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</si>
  <si>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</si>
  <si>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</si>
  <si>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</si>
  <si>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</si>
  <si>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</si>
  <si>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</si>
  <si>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</si>
  <si>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</si>
  <si>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</si>
  <si>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</si>
  <si>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</si>
  <si>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</si>
  <si>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</si>
  <si>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</si>
  <si>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</si>
  <si>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</si>
  <si>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</si>
  <si>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</si>
  <si>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</si>
  <si>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</si>
  <si>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</si>
  <si>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</si>
  <si>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</si>
  <si>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</si>
  <si>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</si>
  <si>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</si>
  <si>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</si>
  <si>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</si>
  <si>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</si>
  <si>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</si>
  <si>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</si>
  <si>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</si>
  <si>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</si>
  <si>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</si>
  <si>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</si>
  <si>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</si>
  <si>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</si>
  <si>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</si>
  <si>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</si>
  <si>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</si>
  <si>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</si>
  <si>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</si>
  <si>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</si>
  <si>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</si>
  <si>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</si>
  <si>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</si>
  <si>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</si>
  <si>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</si>
  <si>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</si>
  <si>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</si>
  <si>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</si>
  <si>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</si>
  <si>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</si>
  <si>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</si>
  <si>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</si>
  <si>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</si>
  <si>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</si>
  <si>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</si>
  <si>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</si>
  <si>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</si>
  <si>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</si>
  <si>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</si>
  <si>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</si>
  <si>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</si>
  <si>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</si>
  <si>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</si>
  <si>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</si>
  <si>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</si>
  <si>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</si>
  <si>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</si>
  <si>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</si>
  <si>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</si>
  <si>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</si>
  <si>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</si>
  <si>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</si>
  <si>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</si>
  <si>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</si>
  <si>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</si>
  <si>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</si>
  <si>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</si>
  <si>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</si>
  <si>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</si>
  <si>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</si>
  <si>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</si>
  <si>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</si>
  <si>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</si>
  <si>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</si>
  <si>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</si>
  <si>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</si>
  <si>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</si>
  <si>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</si>
  <si>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</si>
  <si>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</si>
  <si>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</si>
  <si>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</si>
  <si>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</si>
  <si>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</si>
  <si>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</si>
  <si>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</si>
  <si>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</si>
  <si>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</si>
  <si>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</si>
  <si>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</si>
  <si>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</si>
  <si>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</si>
  <si>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</si>
  <si>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</si>
  <si>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</si>
  <si>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</si>
  <si>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</si>
  <si>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</si>
  <si>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</si>
  <si>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</si>
  <si>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</si>
  <si>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</si>
  <si>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</si>
  <si>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</si>
  <si>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</si>
  <si>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</si>
  <si>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</si>
  <si>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</si>
  <si>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</si>
  <si>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</si>
  <si>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</si>
  <si>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</si>
  <si>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</si>
  <si>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</si>
  <si>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</si>
  <si>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</si>
  <si>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</si>
  <si>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</si>
  <si>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</si>
  <si>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</si>
  <si>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</si>
  <si>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</si>
  <si>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</si>
  <si>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</si>
  <si>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</si>
  <si>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</si>
  <si>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</si>
  <si>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</si>
  <si>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</si>
  <si>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</si>
  <si>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</si>
  <si>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</si>
  <si>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</si>
  <si>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</si>
  <si>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</si>
  <si>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</si>
  <si>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</si>
  <si>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</si>
  <si>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</si>
  <si>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</si>
  <si>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</si>
  <si>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</si>
  <si>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</si>
  <si>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</si>
  <si>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</si>
  <si>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</si>
  <si>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</si>
  <si>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</si>
  <si>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</si>
  <si>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</si>
  <si>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</si>
  <si>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</si>
  <si>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</si>
  <si>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</si>
  <si>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</si>
  <si>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</si>
  <si>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</si>
  <si>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</si>
  <si>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</si>
  <si>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</si>
  <si>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</si>
  <si>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</si>
  <si>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</si>
  <si>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</si>
  <si>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</si>
  <si>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</si>
  <si>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</si>
  <si>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</si>
  <si>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</si>
  <si>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</si>
  <si>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</si>
  <si>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</si>
  <si>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</si>
  <si>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</si>
  <si>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</si>
  <si>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</si>
  <si>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</si>
  <si>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</si>
  <si>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</si>
  <si>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</si>
  <si>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</si>
  <si>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</si>
  <si>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</si>
  <si>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</si>
  <si>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</si>
  <si>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</si>
  <si>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</si>
  <si>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</si>
  <si>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</si>
  <si>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</si>
  <si>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</si>
  <si>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</si>
  <si>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</si>
  <si>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</si>
  <si>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</si>
  <si>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</si>
  <si>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</si>
  <si>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</si>
  <si>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</si>
  <si>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</si>
  <si>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</si>
  <si>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</si>
  <si>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</si>
  <si>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</si>
  <si>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</si>
  <si>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</si>
  <si>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</si>
  <si>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</si>
  <si>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</si>
  <si>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</si>
  <si>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</si>
  <si>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</si>
  <si>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</si>
  <si>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</si>
  <si>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</si>
  <si>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</si>
  <si>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</si>
  <si>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</si>
  <si>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</si>
  <si>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</si>
  <si>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</si>
  <si>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</si>
  <si>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</si>
  <si>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</si>
  <si>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</si>
  <si>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</si>
  <si>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</si>
  <si>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</si>
  <si>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</si>
  <si>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</si>
  <si>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</si>
  <si>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</si>
  <si>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</si>
  <si>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</si>
  <si>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</si>
  <si>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</si>
  <si>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</si>
  <si>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</si>
  <si>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</si>
  <si>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</si>
  <si>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</si>
  <si>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</si>
  <si>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</si>
  <si>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</si>
  <si>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</si>
  <si>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</si>
  <si>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</si>
  <si>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</si>
  <si>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</si>
  <si>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</si>
  <si>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</si>
  <si>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</si>
  <si>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</si>
  <si>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</si>
  <si>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</si>
  <si>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</si>
  <si>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</si>
  <si>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</si>
  <si>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</si>
  <si>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</si>
  <si>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</si>
  <si>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</si>
  <si>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</si>
  <si>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</si>
  <si>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</si>
  <si>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</si>
  <si>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</si>
  <si>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</si>
  <si>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</si>
  <si>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</si>
  <si>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</si>
  <si>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</si>
  <si>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</si>
  <si>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</si>
  <si>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</si>
  <si>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</si>
  <si>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</si>
  <si>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</si>
  <si>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</si>
  <si>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</si>
  <si>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</si>
  <si>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</si>
  <si>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</si>
  <si>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</si>
  <si>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</si>
  <si>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</si>
  <si>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</si>
  <si>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</si>
  <si>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</si>
  <si>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</si>
  <si>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</si>
  <si>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</si>
  <si>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</si>
  <si>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</si>
  <si>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</si>
  <si>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</si>
  <si>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</si>
  <si>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</si>
  <si>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</si>
  <si>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</si>
  <si>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</si>
  <si>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</si>
  <si>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</si>
  <si>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</si>
  <si>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</si>
  <si>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</si>
  <si>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</si>
  <si>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</si>
  <si>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</si>
  <si>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</si>
  <si>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</si>
  <si>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</si>
  <si>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</si>
  <si>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</si>
  <si>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</si>
  <si>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</si>
  <si>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</si>
  <si>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</si>
  <si>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</si>
  <si>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</si>
  <si>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</si>
  <si>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</si>
  <si>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</si>
  <si>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</si>
  <si>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</si>
  <si>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</si>
  <si>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</si>
  <si>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</si>
  <si>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</si>
  <si>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</si>
  <si>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</si>
  <si>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</si>
  <si>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</si>
  <si>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</si>
  <si>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</si>
  <si>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</si>
  <si>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</si>
  <si>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</si>
  <si>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</si>
  <si>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</si>
  <si>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</si>
  <si>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</si>
  <si>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</si>
  <si>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</si>
  <si>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</si>
  <si>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</si>
  <si>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</si>
  <si>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</si>
  <si>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</si>
  <si>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</si>
  <si>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</si>
  <si>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</si>
  <si>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</si>
  <si>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</si>
  <si>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</si>
  <si>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</si>
  <si>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</si>
  <si>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</si>
  <si>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</si>
  <si>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</si>
  <si>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</si>
  <si>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</si>
  <si>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</si>
  <si>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</si>
  <si>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</si>
  <si>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</si>
  <si>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</si>
  <si>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</si>
  <si>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</si>
  <si>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</si>
  <si>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</si>
  <si>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</si>
  <si>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</si>
  <si>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</si>
  <si>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</si>
  <si>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</si>
  <si>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</si>
  <si>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</si>
  <si>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</si>
  <si>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</si>
  <si>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</si>
  <si>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</si>
  <si>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</si>
  <si>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</si>
  <si>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</si>
  <si>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</si>
  <si>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</si>
  <si>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</si>
  <si>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</si>
  <si>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</si>
  <si>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</si>
  <si>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</si>
  <si>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</si>
  <si>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</si>
  <si>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</si>
  <si>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</si>
  <si>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</si>
  <si>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</si>
  <si>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</si>
  <si>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</si>
  <si>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</si>
  <si>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</si>
  <si>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</si>
  <si>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</si>
  <si>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</si>
  <si>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</si>
  <si>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</si>
  <si>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</si>
  <si>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</si>
  <si>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</si>
  <si>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</si>
  <si>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</si>
  <si>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</si>
  <si>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</si>
  <si>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</si>
  <si>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</si>
  <si>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</si>
  <si>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</si>
  <si>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</si>
  <si>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</si>
  <si>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</si>
  <si>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</si>
  <si>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</si>
  <si>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</si>
  <si>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</si>
  <si>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</si>
  <si>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</si>
  <si>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</si>
  <si>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</si>
  <si>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</si>
  <si>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</si>
  <si>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</si>
  <si>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</si>
  <si>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</si>
  <si>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</si>
  <si>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</si>
  <si>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</si>
  <si>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</si>
  <si>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</si>
  <si>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</si>
  <si>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</si>
  <si>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</si>
  <si>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</si>
  <si>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</si>
  <si>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</si>
  <si>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</si>
  <si>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</si>
  <si>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</si>
  <si>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</si>
  <si>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</si>
  <si>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</si>
  <si>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</si>
  <si>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</si>
  <si>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</si>
  <si>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</si>
  <si>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</si>
  <si>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</si>
  <si>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</si>
  <si>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</si>
  <si>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</si>
  <si>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</si>
  <si>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</si>
  <si>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</si>
  <si>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</si>
  <si>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</si>
  <si>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</si>
  <si>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</si>
  <si>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</si>
  <si>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</si>
  <si>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</si>
  <si>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</si>
  <si>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</si>
  <si>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</si>
  <si>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</si>
  <si>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</si>
  <si>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</si>
  <si>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</si>
  <si>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</si>
  <si>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</si>
  <si>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</si>
  <si>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</si>
  <si>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</si>
  <si>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</si>
  <si>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</si>
  <si>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</si>
  <si>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</si>
  <si>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</si>
  <si>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</si>
  <si>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</si>
  <si>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</si>
  <si>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</si>
  <si>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</si>
  <si>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</si>
  <si>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</si>
  <si>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</si>
  <si>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</si>
  <si>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</si>
  <si>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</si>
  <si>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</si>
  <si>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</si>
  <si>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</si>
  <si>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</si>
  <si>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</si>
  <si>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</si>
  <si>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</si>
  <si>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</si>
  <si>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</si>
  <si>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</si>
  <si>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</si>
  <si>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</si>
  <si>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</si>
  <si>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</si>
  <si>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</si>
  <si>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</si>
  <si>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</si>
  <si>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</si>
  <si>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</si>
  <si>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</si>
  <si>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</si>
  <si>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</si>
  <si>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</si>
  <si>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</si>
  <si>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</si>
  <si>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</si>
  <si>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</si>
  <si>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</si>
  <si>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</si>
  <si>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</si>
  <si>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</si>
  <si>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</si>
  <si>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</si>
  <si>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</si>
  <si>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</si>
  <si>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</si>
  <si>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</si>
  <si>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</si>
  <si>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</si>
  <si>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</si>
  <si>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</si>
  <si>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</si>
  <si>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</si>
  <si>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</si>
  <si>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</si>
  <si>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</si>
  <si>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</si>
  <si>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</si>
  <si>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</si>
  <si>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</si>
  <si>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</si>
  <si>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</si>
  <si>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</si>
  <si>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</si>
  <si>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</si>
  <si>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</si>
  <si>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</si>
  <si>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</si>
  <si>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</si>
  <si>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</si>
  <si>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</si>
  <si>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</si>
  <si>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</si>
  <si>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</si>
  <si>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</si>
  <si>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</si>
  <si>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</si>
  <si>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</si>
  <si>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</si>
  <si>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</si>
  <si>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</si>
  <si>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</si>
  <si>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</si>
  <si>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</si>
  <si>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</si>
  <si>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</si>
  <si>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</si>
  <si>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</si>
  <si>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</si>
  <si>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</si>
  <si>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</si>
  <si>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</si>
  <si>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</si>
  <si>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</si>
  <si>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</si>
  <si>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</si>
  <si>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</si>
  <si>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</si>
  <si>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</si>
  <si>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</si>
  <si>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</si>
  <si>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</si>
  <si>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</si>
  <si>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</si>
  <si>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</si>
  <si>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</si>
  <si>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</si>
  <si>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</si>
  <si>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</si>
  <si>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</si>
  <si>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</si>
  <si>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</si>
  <si>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</si>
  <si>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</si>
  <si>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</si>
  <si>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</si>
  <si>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</si>
  <si>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</si>
  <si>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</si>
  <si>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</si>
  <si>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</si>
  <si>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</si>
  <si>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</si>
  <si>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</si>
  <si>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</si>
  <si>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</si>
  <si>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</si>
  <si>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</si>
  <si>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</si>
  <si>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</si>
  <si>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</si>
  <si>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</si>
  <si>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</si>
  <si>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</si>
  <si>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</si>
  <si>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</si>
  <si>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</si>
  <si>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</si>
  <si>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</si>
  <si>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</si>
  <si>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</si>
  <si>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</si>
  <si>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</si>
  <si>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</si>
  <si>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</si>
  <si>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</si>
  <si>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</si>
  <si>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</si>
  <si>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</si>
  <si>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</si>
  <si>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</si>
  <si>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</si>
  <si>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</si>
  <si>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</si>
  <si>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</si>
  <si>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</si>
  <si>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</si>
  <si>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</si>
  <si>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</si>
  <si>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</si>
  <si>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</si>
  <si>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</si>
  <si>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</si>
  <si>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</si>
  <si>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</si>
  <si>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</si>
  <si>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</si>
  <si>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</si>
  <si>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</si>
  <si>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</si>
  <si>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</si>
  <si>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</si>
  <si>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</si>
  <si>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</si>
  <si>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</si>
  <si>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</si>
  <si>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</si>
  <si>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</si>
  <si>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</si>
  <si>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</si>
  <si>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</si>
  <si>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</si>
  <si>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</si>
  <si>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</si>
  <si>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</si>
  <si>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</si>
  <si>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</si>
  <si>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</si>
  <si>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</si>
  <si>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</si>
  <si>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</si>
  <si>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</si>
  <si>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</si>
  <si>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</si>
  <si>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</si>
  <si>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</si>
  <si>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</si>
  <si>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</si>
  <si>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</si>
  <si>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</si>
  <si>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</si>
  <si>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</si>
  <si>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</si>
  <si>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</si>
  <si>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</si>
  <si>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</si>
  <si>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</si>
  <si>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</si>
  <si>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</si>
  <si>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</si>
  <si>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</si>
  <si>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</si>
  <si>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</si>
  <si>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</si>
  <si>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</si>
  <si>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</si>
  <si>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</si>
  <si>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</si>
  <si>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</si>
  <si>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</si>
  <si>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</si>
  <si>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</si>
  <si>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</si>
  <si>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</si>
  <si>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</si>
  <si>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</si>
  <si>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</si>
  <si>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</si>
  <si>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</si>
  <si>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</si>
  <si>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</si>
  <si>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</si>
  <si>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</si>
  <si>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</si>
  <si>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</si>
  <si>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</si>
  <si>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</si>
  <si>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</si>
  <si>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</si>
  <si>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</si>
  <si>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</si>
  <si>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</si>
  <si>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</si>
  <si>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</si>
  <si>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</si>
  <si>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</si>
  <si>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</si>
  <si>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</si>
  <si>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</si>
  <si>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</si>
  <si>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</si>
  <si>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</si>
  <si>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</si>
  <si>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</si>
  <si>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</si>
  <si>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</si>
  <si>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</si>
  <si>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</si>
  <si>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</si>
  <si>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</si>
  <si>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</si>
  <si>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</si>
  <si>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</si>
  <si>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</si>
  <si>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</si>
  <si>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</si>
  <si>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</si>
  <si>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</si>
  <si>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</si>
  <si>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</si>
  <si>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</si>
  <si>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</si>
  <si>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</si>
  <si>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</si>
  <si>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</si>
  <si>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</si>
  <si>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</si>
  <si>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</si>
  <si>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</si>
  <si>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</si>
  <si>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</si>
  <si>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</si>
  <si>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</si>
  <si>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</si>
  <si>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</si>
  <si>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</si>
  <si>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</si>
  <si>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</si>
  <si>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</si>
  <si>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</si>
  <si>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</si>
  <si>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</si>
  <si>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</si>
  <si>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</si>
  <si>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</si>
  <si>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</si>
  <si>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</si>
  <si>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</si>
  <si>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</si>
  <si>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</si>
  <si>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</si>
  <si>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</si>
  <si>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</si>
  <si>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</si>
  <si>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</si>
  <si>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</si>
  <si>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</si>
  <si>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</si>
  <si>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</si>
  <si>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</si>
  <si>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</si>
  <si>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</si>
  <si>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</si>
  <si>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</si>
  <si>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</si>
  <si>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</si>
  <si>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</si>
  <si>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</si>
  <si>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</si>
  <si>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</si>
  <si>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</si>
  <si>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</si>
  <si>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</si>
  <si>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</si>
  <si>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</si>
  <si>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</si>
  <si>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</si>
  <si>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</si>
  <si>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</si>
  <si>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</si>
  <si>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</si>
  <si>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</si>
  <si>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</si>
  <si>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</si>
  <si>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</si>
  <si>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</si>
  <si>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</si>
  <si>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</si>
  <si>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</si>
  <si>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</si>
  <si>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</si>
  <si>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</si>
  <si>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</si>
  <si>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</si>
  <si>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</si>
  <si>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</si>
  <si>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</si>
  <si>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</si>
  <si>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</si>
  <si>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</si>
  <si>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</si>
  <si>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</si>
  <si>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</si>
  <si>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</si>
  <si>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</si>
  <si>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</si>
  <si>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</si>
  <si>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</si>
  <si>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</si>
  <si>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</si>
  <si>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</si>
  <si>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</si>
  <si>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</si>
  <si>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</si>
  <si>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</si>
  <si>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</si>
  <si>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</si>
  <si>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</si>
  <si>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</si>
  <si>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</si>
  <si>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</si>
  <si>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</si>
  <si>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</si>
  <si>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</si>
  <si>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</si>
  <si>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</si>
  <si>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</si>
  <si>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</si>
  <si>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</si>
  <si>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</si>
  <si>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</si>
  <si>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</si>
  <si>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</si>
  <si>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</si>
  <si>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</si>
  <si>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</si>
  <si>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</si>
  <si>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</si>
  <si>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</si>
  <si>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</si>
  <si>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</si>
  <si>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</si>
  <si>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</si>
  <si>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</si>
  <si>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</si>
  <si>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</si>
  <si>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</si>
  <si>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</si>
  <si>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</si>
  <si>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</si>
  <si>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</si>
  <si>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</si>
  <si>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</si>
  <si>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</si>
  <si>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</si>
  <si>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</si>
  <si>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</si>
  <si>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</si>
  <si>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</si>
  <si>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</si>
  <si>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</si>
  <si>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</si>
  <si>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</si>
  <si>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</si>
  <si>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</si>
  <si>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</si>
  <si>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</si>
  <si>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</si>
  <si>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</si>
  <si>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</si>
  <si>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</si>
  <si>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</si>
  <si>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</si>
  <si>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</si>
  <si>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</si>
  <si>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</si>
  <si>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</si>
  <si>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</si>
  <si>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</si>
  <si>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</si>
  <si>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</si>
  <si>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</si>
  <si>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</si>
  <si>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</si>
  <si>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</si>
  <si>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</si>
  <si>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</si>
  <si>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</si>
  <si>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</si>
  <si>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</si>
  <si>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</si>
  <si>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</si>
  <si>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</si>
  <si>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</si>
  <si>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</si>
  <si>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</si>
  <si>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</si>
  <si>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</si>
  <si>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</si>
  <si>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</si>
  <si>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</si>
  <si>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</si>
  <si>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</si>
  <si>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</si>
  <si>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</si>
  <si>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</si>
  <si>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</si>
  <si>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</si>
  <si>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</si>
  <si>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</si>
  <si>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</si>
  <si>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</si>
  <si>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</si>
  <si>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</si>
  <si>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</si>
  <si>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</si>
  <si>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</si>
  <si>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</si>
  <si>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</si>
  <si>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</si>
  <si>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</si>
  <si>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</si>
  <si>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</si>
  <si>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</si>
  <si>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</si>
  <si>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</si>
  <si>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</si>
  <si>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</si>
  <si>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</si>
  <si>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</si>
  <si>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</si>
  <si>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</si>
  <si>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</si>
  <si>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</si>
  <si>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</si>
  <si>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</si>
  <si>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</si>
  <si>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</si>
  <si>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</si>
  <si>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</si>
  <si>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</si>
  <si>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</si>
  <si>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</si>
  <si>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</si>
  <si>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</si>
  <si>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</si>
  <si>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</si>
  <si>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</si>
  <si>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</si>
  <si>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</si>
  <si>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</si>
  <si>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</si>
  <si>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</si>
  <si>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</si>
  <si>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</si>
  <si>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</si>
  <si>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</si>
  <si>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</si>
  <si>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</si>
  <si>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</si>
  <si>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</si>
  <si>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</si>
  <si>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</si>
  <si>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</si>
  <si>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</si>
  <si>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</si>
  <si>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</si>
  <si>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</si>
  <si>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</si>
  <si>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</si>
  <si>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</si>
  <si>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</si>
  <si>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</si>
  <si>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</si>
  <si>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</si>
  <si>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</si>
  <si>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</si>
  <si>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</si>
  <si>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</si>
  <si>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</si>
  <si>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</si>
  <si>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</si>
  <si>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</si>
  <si>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</si>
  <si>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</si>
  <si>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</si>
  <si>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</si>
  <si>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</si>
  <si>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</si>
  <si>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</si>
  <si>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</si>
  <si>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</si>
  <si>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</si>
  <si>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</si>
  <si>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</si>
  <si>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</si>
  <si>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</si>
  <si>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</si>
  <si>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</si>
  <si>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</si>
  <si>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</si>
  <si>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</si>
  <si>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</si>
  <si>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</si>
  <si>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</si>
  <si>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</si>
  <si>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</si>
  <si>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</si>
  <si>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</si>
  <si>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</si>
  <si>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</si>
  <si>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</si>
  <si>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</si>
  <si>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</si>
  <si>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</si>
  <si>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</si>
  <si>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</si>
  <si>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</si>
  <si>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</si>
  <si>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</si>
  <si>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</si>
  <si>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</si>
  <si>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</si>
  <si>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</si>
  <si>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</si>
  <si>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</si>
  <si>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</si>
  <si>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</si>
  <si>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</si>
  <si>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</si>
  <si>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</si>
  <si>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</si>
  <si>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</si>
  <si>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</si>
  <si>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</si>
  <si>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</si>
  <si>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</si>
  <si>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</si>
  <si>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</si>
  <si>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</si>
  <si>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</si>
  <si>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</si>
  <si>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</si>
  <si>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</si>
  <si>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</si>
  <si>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</si>
  <si>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</si>
  <si>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</si>
  <si>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</si>
  <si>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</si>
  <si>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</si>
  <si>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</si>
  <si>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</si>
  <si>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</si>
  <si>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</si>
  <si>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</si>
  <si>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</si>
  <si>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</si>
  <si>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</si>
  <si>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</si>
  <si>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</si>
  <si>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</si>
  <si>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</si>
  <si>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</si>
  <si>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</si>
  <si>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</si>
  <si>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</si>
  <si>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</si>
  <si>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</si>
  <si>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</si>
  <si>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</si>
  <si>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</si>
  <si>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</si>
  <si>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</si>
  <si>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</si>
  <si>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</si>
  <si>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</si>
  <si>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</si>
  <si>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</si>
  <si>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</si>
  <si>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</si>
  <si>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</si>
  <si>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</si>
  <si>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</si>
  <si>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</si>
  <si>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</si>
  <si>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</si>
  <si>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</si>
  <si>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</si>
  <si>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</si>
  <si>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</si>
  <si>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</si>
  <si>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</si>
  <si>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</si>
  <si>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</si>
  <si>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</si>
  <si>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</si>
  <si>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</si>
  <si>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</si>
  <si>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</si>
  <si>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</si>
  <si>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</si>
  <si>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</si>
  <si>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</si>
  <si>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</si>
  <si>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</si>
  <si>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</si>
  <si>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</si>
  <si>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</si>
  <si>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</si>
  <si>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</si>
  <si>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</si>
  <si>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</si>
  <si>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</si>
  <si>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</si>
  <si>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</si>
  <si>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</si>
  <si>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</si>
  <si>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</si>
  <si>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</si>
  <si>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</si>
  <si>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</si>
  <si>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</si>
  <si>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</si>
  <si>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</si>
  <si>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</si>
  <si>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</si>
  <si>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</si>
  <si>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</si>
  <si>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</si>
  <si>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</si>
  <si>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</si>
  <si>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</si>
  <si>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</si>
  <si>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</si>
  <si>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</si>
  <si>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</si>
  <si>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</si>
  <si>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</si>
  <si>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</si>
  <si>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</si>
  <si>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</si>
  <si>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</si>
  <si>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</si>
  <si>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</si>
  <si>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</si>
  <si>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</si>
  <si>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</si>
  <si>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</si>
  <si>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</si>
  <si>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</si>
  <si>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</si>
  <si>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</si>
  <si>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</si>
  <si>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</si>
  <si>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</si>
  <si>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</si>
  <si>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</si>
  <si>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</si>
  <si>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</si>
  <si>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</si>
  <si>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</si>
  <si>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</si>
  <si>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</si>
  <si>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</si>
  <si>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</si>
  <si>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</si>
  <si>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</si>
  <si>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</si>
  <si>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</si>
  <si>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</si>
  <si>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</si>
  <si>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</si>
  <si>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</si>
  <si>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</si>
  <si>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</si>
  <si>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</si>
  <si>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</si>
  <si>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</si>
  <si>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</si>
  <si>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</si>
  <si>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</si>
  <si>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</si>
  <si>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</si>
  <si>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</si>
  <si>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</si>
  <si>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</si>
  <si>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</si>
  <si>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</si>
  <si>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</si>
  <si>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</si>
  <si>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</si>
  <si>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</si>
  <si>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</si>
  <si>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</si>
  <si>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</si>
  <si>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</si>
  <si>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</si>
  <si>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</si>
  <si>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</si>
  <si>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</si>
  <si>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</si>
  <si>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</si>
  <si>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</si>
  <si>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</si>
  <si>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</si>
  <si>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</si>
  <si>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</si>
  <si>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</si>
  <si>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</si>
  <si>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</si>
  <si>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</si>
  <si>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</si>
  <si>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</si>
  <si>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</si>
  <si>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</si>
  <si>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</si>
  <si>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</si>
  <si>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</si>
  <si>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</si>
  <si>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</si>
  <si>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</si>
  <si>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</si>
  <si>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</si>
  <si>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</si>
  <si>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</si>
  <si>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</si>
  <si>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</si>
  <si>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</si>
  <si>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</si>
  <si>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</si>
  <si>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</si>
  <si>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</si>
  <si>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</si>
  <si>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</si>
  <si>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</si>
  <si>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</si>
  <si>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</si>
  <si>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</si>
  <si>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</si>
  <si>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</si>
  <si>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</si>
  <si>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</si>
  <si>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</si>
  <si>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</si>
  <si>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</si>
  <si>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</si>
  <si>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</si>
  <si>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</si>
  <si>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</si>
  <si>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</si>
  <si>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</si>
  <si>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</si>
  <si>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</si>
  <si>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</si>
  <si>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</si>
  <si>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</si>
  <si>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</si>
  <si>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</si>
  <si>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</si>
  <si>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</si>
  <si>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</si>
  <si>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</si>
  <si>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</si>
  <si>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</si>
  <si>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</si>
  <si>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</si>
  <si>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</si>
  <si>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</si>
  <si>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</si>
  <si>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</si>
  <si>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</si>
  <si>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</si>
  <si>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</si>
  <si>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</si>
  <si>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</si>
  <si>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</si>
  <si>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</si>
  <si>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</si>
  <si>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</si>
  <si>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</si>
  <si>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</si>
  <si>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</si>
  <si>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</si>
  <si>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</si>
  <si>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</si>
  <si>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</si>
  <si>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</si>
  <si>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</si>
  <si>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</si>
  <si>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</si>
  <si>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</si>
  <si>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</si>
  <si>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</si>
  <si>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</si>
  <si>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</si>
  <si>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</si>
  <si>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</si>
  <si>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</si>
  <si>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</si>
  <si>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</si>
  <si>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</si>
  <si>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</si>
  <si>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</si>
  <si>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</si>
  <si>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</si>
  <si>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</si>
  <si>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</si>
  <si>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</si>
  <si>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</si>
  <si>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</si>
  <si>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</si>
  <si>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</si>
  <si>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</si>
  <si>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</si>
  <si>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</si>
  <si>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</si>
  <si>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</si>
  <si>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</si>
  <si>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</si>
  <si>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</si>
  <si>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</si>
  <si>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</si>
  <si>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</si>
  <si>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</si>
  <si>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</si>
  <si>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</si>
  <si>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</si>
  <si>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</si>
  <si>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</si>
  <si>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</si>
  <si>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</si>
  <si>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</si>
  <si>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</si>
  <si>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</si>
  <si>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</si>
  <si>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</si>
  <si>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</si>
  <si>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</si>
  <si>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</si>
  <si>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</si>
  <si>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</si>
  <si>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</si>
  <si>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</si>
  <si>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</si>
  <si>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</si>
  <si>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</si>
  <si>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</si>
  <si>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</si>
  <si>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</si>
  <si>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</si>
  <si>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</si>
  <si>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</si>
  <si>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</si>
  <si>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</si>
  <si>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</si>
  <si>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</si>
  <si>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</si>
  <si>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</si>
  <si>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</si>
  <si>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</si>
  <si>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</si>
  <si>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</si>
  <si>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</si>
  <si>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</si>
  <si>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</si>
  <si>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</si>
  <si>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</si>
  <si>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</si>
  <si>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</si>
  <si>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</si>
  <si>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</si>
  <si>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</si>
  <si>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</si>
  <si>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</si>
  <si>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</si>
  <si>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</si>
  <si>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</si>
  <si>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</si>
  <si>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</si>
  <si>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</si>
  <si>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</si>
  <si>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</si>
  <si>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</si>
  <si>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</si>
  <si>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</si>
  <si>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</si>
  <si>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</si>
  <si>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</si>
  <si>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</si>
  <si>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</si>
  <si>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</si>
  <si>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</si>
  <si>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</si>
  <si>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</si>
  <si>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</si>
  <si>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</si>
  <si>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</si>
  <si>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</si>
  <si>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</si>
  <si>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</si>
  <si>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</si>
  <si>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</si>
  <si>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</si>
  <si>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</si>
  <si>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</si>
  <si>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</si>
  <si>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</si>
  <si>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</si>
  <si>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</si>
  <si>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</si>
  <si>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</si>
  <si>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</si>
  <si>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</si>
  <si>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</si>
  <si>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</si>
  <si>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</si>
  <si>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</si>
  <si>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</si>
  <si>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</si>
  <si>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</si>
  <si>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</si>
  <si>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</si>
  <si>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</si>
  <si>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</si>
  <si>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</si>
  <si>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</si>
  <si>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</si>
  <si>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</si>
  <si>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</si>
  <si>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</si>
  <si>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</si>
  <si>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</si>
  <si>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</si>
  <si>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</si>
  <si>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</si>
  <si>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</si>
  <si>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</si>
  <si>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</si>
  <si>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</si>
  <si>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</si>
  <si>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</si>
  <si>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</si>
  <si>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</si>
  <si>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</si>
  <si>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</si>
  <si>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</si>
  <si>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</si>
  <si>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</si>
  <si>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</si>
  <si>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</si>
  <si>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</si>
  <si>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</si>
  <si>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</si>
  <si>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</si>
  <si>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</si>
  <si>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</si>
  <si>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</si>
  <si>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</si>
  <si>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</si>
  <si>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</si>
  <si>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</si>
  <si>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</si>
  <si>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</si>
  <si>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</si>
  <si>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</si>
  <si>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</si>
  <si>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</si>
  <si>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</si>
  <si>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</si>
  <si>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</si>
  <si>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</si>
  <si>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</si>
  <si>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</si>
  <si>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</si>
  <si>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</si>
  <si>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</si>
  <si>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</si>
  <si>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</si>
  <si>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</si>
  <si>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</si>
  <si>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</si>
  <si>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</si>
  <si>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</si>
  <si>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</si>
  <si>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</si>
  <si>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</si>
  <si>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</si>
  <si>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</si>
  <si>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</si>
  <si>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</si>
  <si>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</si>
  <si>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</si>
  <si>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</si>
  <si>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</si>
  <si>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</si>
  <si>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</si>
  <si>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</si>
  <si>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</si>
  <si>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</si>
  <si>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</si>
  <si>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</si>
  <si>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</si>
  <si>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</si>
  <si>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</si>
  <si>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</si>
  <si>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</si>
  <si>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</si>
  <si>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</si>
  <si>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</si>
  <si>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</si>
  <si>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</si>
  <si>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</si>
  <si>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</si>
  <si>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</si>
  <si>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</si>
  <si>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</si>
  <si>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</si>
  <si>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</si>
  <si>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</si>
  <si>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</si>
  <si>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</si>
  <si>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</si>
  <si>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</si>
  <si>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</si>
  <si>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</si>
  <si>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</si>
  <si>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</si>
  <si>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</si>
  <si>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</si>
  <si>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</si>
  <si>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</si>
  <si>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</si>
  <si>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</si>
  <si>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</si>
  <si>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</si>
  <si>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</si>
  <si>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</si>
  <si>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</si>
  <si>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</si>
  <si>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</si>
  <si>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</si>
  <si>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</si>
  <si>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</si>
  <si>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</si>
  <si>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</si>
  <si>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</si>
  <si>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</si>
  <si>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</si>
  <si>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</si>
  <si>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</si>
  <si>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</si>
  <si>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</si>
  <si>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</si>
  <si>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</si>
  <si>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</si>
  <si>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</si>
  <si>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</si>
  <si>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</si>
  <si>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</si>
  <si>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</si>
  <si>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</si>
  <si>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</si>
  <si>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</si>
  <si>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</si>
  <si>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</si>
  <si>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</si>
  <si>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</si>
  <si>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</si>
  <si>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</si>
  <si>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</si>
  <si>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</si>
  <si>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</si>
  <si>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</si>
  <si>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</si>
  <si>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</si>
  <si>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</si>
  <si>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</si>
  <si>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</si>
  <si>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</si>
  <si>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</si>
  <si>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</si>
  <si>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</si>
  <si>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</si>
  <si>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</si>
  <si>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</si>
  <si>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</si>
  <si>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</si>
  <si>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</si>
  <si>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</si>
  <si>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</si>
  <si>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</si>
  <si>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</si>
  <si>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</si>
  <si>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</si>
  <si>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</si>
  <si>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</si>
  <si>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</si>
  <si>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</si>
  <si>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</si>
  <si>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</si>
  <si>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</si>
  <si>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</si>
  <si>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</si>
  <si>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</si>
  <si>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</si>
  <si>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</si>
  <si>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</si>
  <si>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</si>
  <si>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</si>
  <si>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</si>
  <si>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</si>
  <si>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</si>
  <si>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</si>
  <si>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</si>
  <si>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</si>
  <si>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</si>
  <si>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</si>
  <si>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</si>
  <si>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</si>
  <si>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</si>
  <si>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</si>
  <si>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</si>
  <si>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</si>
  <si>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</si>
  <si>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</si>
  <si>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</si>
  <si>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</si>
  <si>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</si>
  <si>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</si>
  <si>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</si>
  <si>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</si>
  <si>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</si>
  <si>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</si>
  <si>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</si>
  <si>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</si>
  <si>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</si>
  <si>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</si>
  <si>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</si>
  <si>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</si>
  <si>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</si>
  <si>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</si>
  <si>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</si>
  <si>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</si>
  <si>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</si>
  <si>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</si>
  <si>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</si>
  <si>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</si>
  <si>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</si>
  <si>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</si>
  <si>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</si>
  <si>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</si>
  <si>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</si>
  <si>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</si>
  <si>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</si>
  <si>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</si>
  <si>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</si>
  <si>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</si>
  <si>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</si>
  <si>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</si>
  <si>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</si>
  <si>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</si>
  <si>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</si>
  <si>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</si>
  <si>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</si>
  <si>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</si>
  <si>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</si>
  <si>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</si>
  <si>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</si>
  <si>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</si>
  <si>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</si>
  <si>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</si>
  <si>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</si>
  <si>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</si>
  <si>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</si>
  <si>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</si>
  <si>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</si>
  <si>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</si>
  <si>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</si>
  <si>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</si>
  <si>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</si>
  <si>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</si>
  <si>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</si>
  <si>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</si>
  <si>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</si>
  <si>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</si>
  <si>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</si>
  <si>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</si>
  <si>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</si>
  <si>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</si>
  <si>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</si>
  <si>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</si>
  <si>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</si>
  <si>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</si>
  <si>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</si>
  <si>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</si>
  <si>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</si>
  <si>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</si>
  <si>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</si>
  <si>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</si>
  <si>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</si>
  <si>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</si>
  <si>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</si>
  <si>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</si>
  <si>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</si>
  <si>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</si>
  <si>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</si>
  <si>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</si>
  <si>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</si>
  <si>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</si>
  <si>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</si>
  <si>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</si>
  <si>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</si>
  <si>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</si>
  <si>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</si>
  <si>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</si>
  <si>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</si>
  <si>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</si>
  <si>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</si>
  <si>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</si>
  <si>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</si>
  <si>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</si>
  <si>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</si>
  <si>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</si>
  <si>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</si>
  <si>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</si>
  <si>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</si>
  <si>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</si>
  <si>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</si>
  <si>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</si>
  <si>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</si>
  <si>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</si>
  <si>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</si>
  <si>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</si>
  <si>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</si>
  <si>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</si>
  <si>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</si>
  <si>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</si>
  <si>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</si>
  <si>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</si>
  <si>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</si>
  <si>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</si>
  <si>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</si>
  <si>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</si>
  <si>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</si>
  <si>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</si>
  <si>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</si>
  <si>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</si>
  <si>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</si>
  <si>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</si>
  <si>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</si>
  <si>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</si>
  <si>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</si>
  <si>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</si>
  <si>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</si>
  <si>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</si>
  <si>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</si>
  <si>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</si>
  <si>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</si>
  <si>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</si>
  <si>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</si>
  <si>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</si>
  <si>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</si>
  <si>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</si>
  <si>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</si>
  <si>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</si>
  <si>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</si>
  <si>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</si>
  <si>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</si>
  <si>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</si>
  <si>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</si>
  <si>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</si>
  <si>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</si>
  <si>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</si>
  <si>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</si>
  <si>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</si>
  <si>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</si>
  <si>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</si>
  <si>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</si>
  <si>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</si>
  <si>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</si>
  <si>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</si>
  <si>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</si>
  <si>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</si>
  <si>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</si>
  <si>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</si>
  <si>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</si>
  <si>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</si>
  <si>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</si>
  <si>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</si>
  <si>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</si>
  <si>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</si>
  <si>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</si>
  <si>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</si>
  <si>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</si>
  <si>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</si>
  <si>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</si>
  <si>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</si>
  <si>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</si>
  <si>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</si>
  <si>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</si>
  <si>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</si>
  <si>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</si>
  <si>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</si>
  <si>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</si>
  <si>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</si>
  <si>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</si>
  <si>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</si>
  <si>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</si>
  <si>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</si>
  <si>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</si>
  <si>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</si>
  <si>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</si>
  <si>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</si>
  <si>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</si>
  <si>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</si>
  <si>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</si>
  <si>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</si>
  <si>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</si>
  <si>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</si>
  <si>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</si>
  <si>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</si>
  <si>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</si>
  <si>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</si>
  <si>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</si>
  <si>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</si>
  <si>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</si>
  <si>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</si>
  <si>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</si>
  <si>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</si>
  <si>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</si>
  <si>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</si>
  <si>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</si>
  <si>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</si>
  <si>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</si>
  <si>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</si>
  <si>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</si>
  <si>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</si>
  <si>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</si>
  <si>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</si>
  <si>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</si>
  <si>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</si>
  <si>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</si>
  <si>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</si>
  <si>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</si>
  <si>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</si>
  <si>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</si>
  <si>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</si>
  <si>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</si>
  <si>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</si>
  <si>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</si>
  <si>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</si>
  <si>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</si>
  <si>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</si>
  <si>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</si>
  <si>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</si>
  <si>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</si>
  <si>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</si>
  <si>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</si>
  <si>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</si>
  <si>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</si>
  <si>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</si>
  <si>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</si>
  <si>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</si>
  <si>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</si>
  <si>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</si>
  <si>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</si>
  <si>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</si>
  <si>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</si>
  <si>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</si>
  <si>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</si>
  <si>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</si>
  <si>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</si>
  <si>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</si>
  <si>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</si>
  <si>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</si>
  <si>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</si>
  <si>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</si>
  <si>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</si>
  <si>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</si>
  <si>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</si>
  <si>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</si>
  <si>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</si>
  <si>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</si>
  <si>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</si>
  <si>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</si>
  <si>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</si>
  <si>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</si>
  <si>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</si>
  <si>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</si>
  <si>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</si>
  <si>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</si>
  <si>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</si>
  <si>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</si>
  <si>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</si>
  <si>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</si>
  <si>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</si>
  <si>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</si>
  <si>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</si>
  <si>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</si>
  <si>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</si>
  <si>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</si>
  <si>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</si>
  <si>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</si>
  <si>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</si>
  <si>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</si>
  <si>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</si>
  <si>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</si>
  <si>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</si>
  <si>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</si>
  <si>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</si>
  <si>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</si>
  <si>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</si>
  <si>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</si>
  <si>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</si>
  <si>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</si>
  <si>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</si>
  <si>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</si>
  <si>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</si>
  <si>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</si>
  <si>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</si>
  <si>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</si>
  <si>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</si>
  <si>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</si>
  <si>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</si>
  <si>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</si>
  <si>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</si>
  <si>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</si>
  <si>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</si>
  <si>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</si>
  <si>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</si>
  <si>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</si>
  <si>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</si>
  <si>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</si>
  <si>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</si>
  <si>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</si>
  <si>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</si>
  <si>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</si>
  <si>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</si>
  <si>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</si>
  <si>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</si>
  <si>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</si>
  <si>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</si>
  <si>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</si>
  <si>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</si>
  <si>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</si>
  <si>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</si>
  <si>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</si>
  <si>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</si>
  <si>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</si>
  <si>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</si>
  <si>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</si>
  <si>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</si>
  <si>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</si>
  <si>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</si>
  <si>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</si>
  <si>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</si>
  <si>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</si>
  <si>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</si>
  <si>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</si>
  <si>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</si>
  <si>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</si>
  <si>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</si>
  <si>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</si>
  <si>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</si>
  <si>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</si>
  <si>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</si>
  <si>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</si>
  <si>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</si>
  <si>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</si>
  <si>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</si>
  <si>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</si>
  <si>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</si>
  <si>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</si>
  <si>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</si>
  <si>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</si>
  <si>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</si>
  <si>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</si>
  <si>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</si>
  <si>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</si>
  <si>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</si>
  <si>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</si>
  <si>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</si>
  <si>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</si>
  <si>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</si>
  <si>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</si>
  <si>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</si>
  <si>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</si>
  <si>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</si>
  <si>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</si>
  <si>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</si>
  <si>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</si>
  <si>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</si>
  <si>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</si>
  <si>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</si>
  <si>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</si>
  <si>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</si>
  <si>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</si>
  <si>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</si>
  <si>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</si>
  <si>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</si>
  <si>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</si>
  <si>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</si>
  <si>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</si>
  <si>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</si>
  <si>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</si>
  <si>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</si>
  <si>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</si>
  <si>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</si>
  <si>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</si>
  <si>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</si>
  <si>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</si>
  <si>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</si>
  <si>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</si>
  <si>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</si>
  <si>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</si>
  <si>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</si>
  <si>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</si>
  <si>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</si>
  <si>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</si>
  <si>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</si>
  <si>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</si>
  <si>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</si>
  <si>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</si>
  <si>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</si>
  <si>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</si>
  <si>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</si>
  <si>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</si>
  <si>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</si>
  <si>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</si>
  <si>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</si>
  <si>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</si>
  <si>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</si>
  <si>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</si>
  <si>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</si>
  <si>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</si>
  <si>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</si>
  <si>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</si>
  <si>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</si>
  <si>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</si>
  <si>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</si>
  <si>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</si>
  <si>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</si>
  <si>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</si>
  <si>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</si>
  <si>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</si>
  <si>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</si>
  <si>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</si>
  <si>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</si>
  <si>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</si>
  <si>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</si>
  <si>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</si>
  <si>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</si>
  <si>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</si>
  <si>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</si>
  <si>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</si>
  <si>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</si>
  <si>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</si>
  <si>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</si>
  <si>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</si>
  <si>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</si>
  <si>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</si>
  <si>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</si>
  <si>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</si>
  <si>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</si>
  <si>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</si>
  <si>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</si>
  <si>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</si>
  <si>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</si>
  <si>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</si>
  <si>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</si>
  <si>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</si>
  <si>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</si>
  <si>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</si>
  <si>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</si>
  <si>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</si>
  <si>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</si>
  <si>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</si>
  <si>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</si>
  <si>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</si>
  <si>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</si>
  <si>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</si>
  <si>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</si>
  <si>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</si>
  <si>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</si>
  <si>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</si>
  <si>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</si>
  <si>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</si>
  <si>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</si>
  <si>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</si>
  <si>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</si>
  <si>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</si>
  <si>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</si>
  <si>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</si>
  <si>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</si>
  <si>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</si>
  <si>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</si>
  <si>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</si>
  <si>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</si>
  <si>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</si>
  <si>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</si>
  <si>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</si>
  <si>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</si>
  <si>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</si>
  <si>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</si>
  <si>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</si>
  <si>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</si>
  <si>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</si>
  <si>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</si>
  <si>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</si>
  <si>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</si>
  <si>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</si>
  <si>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</si>
  <si>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</si>
  <si>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</si>
  <si>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</si>
  <si>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</si>
  <si>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</si>
  <si>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</si>
  <si>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</si>
  <si>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</si>
  <si>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</si>
  <si>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</si>
  <si>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</si>
  <si>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</si>
  <si>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</si>
  <si>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</si>
  <si>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</si>
  <si>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</si>
  <si>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</si>
  <si>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</si>
  <si>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</si>
  <si>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</si>
  <si>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</si>
  <si>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</si>
  <si>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</si>
  <si>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</si>
  <si>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</si>
  <si>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</si>
  <si>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</si>
  <si>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</si>
  <si>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</si>
  <si>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</si>
  <si>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</si>
  <si>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</si>
  <si>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</si>
  <si>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</si>
  <si>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</si>
  <si>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</si>
  <si>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</si>
  <si>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</si>
  <si>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</si>
  <si>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</si>
  <si>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</si>
  <si>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</si>
  <si>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</si>
  <si>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</si>
  <si>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</si>
  <si>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</si>
  <si>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</si>
  <si>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</si>
  <si>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</si>
  <si>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</si>
  <si>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</si>
  <si>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</si>
  <si>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</si>
  <si>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</si>
  <si>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</si>
  <si>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</si>
  <si>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</si>
  <si>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</si>
  <si>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</si>
  <si>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</si>
  <si>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</si>
  <si>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</si>
  <si>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</si>
  <si>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</si>
  <si>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</si>
  <si>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</si>
  <si>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</si>
  <si>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</si>
  <si>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</si>
  <si>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</si>
  <si>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</si>
  <si>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</si>
  <si>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</si>
  <si>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</si>
  <si>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</si>
  <si>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</si>
  <si>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</si>
  <si>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</si>
  <si>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</si>
  <si>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</si>
  <si>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</si>
  <si>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</si>
  <si>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</si>
  <si>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</si>
  <si>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</si>
  <si>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</si>
  <si>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</si>
  <si>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</si>
  <si>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</si>
  <si>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</si>
  <si>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</si>
  <si>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</si>
  <si>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</si>
  <si>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</si>
  <si>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</si>
  <si>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</si>
  <si>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</si>
  <si>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</si>
  <si>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</si>
  <si>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</si>
  <si>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</si>
  <si>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</si>
  <si>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</si>
  <si>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</si>
  <si>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</si>
  <si>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</si>
  <si>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</si>
  <si>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</si>
  <si>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</si>
  <si>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</si>
  <si>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</si>
  <si>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</si>
  <si>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</si>
  <si>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</si>
  <si>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</si>
  <si>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</si>
  <si>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</si>
  <si>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</si>
  <si>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</si>
  <si>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</si>
  <si>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</si>
  <si>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</si>
  <si>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</si>
  <si>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</si>
  <si>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</si>
  <si>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</si>
  <si>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</si>
  <si>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</si>
  <si>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</si>
  <si>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</si>
  <si>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</si>
  <si>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</si>
  <si>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</si>
  <si>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</si>
  <si>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</si>
  <si>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</si>
  <si>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</si>
  <si>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</si>
  <si>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</si>
  <si>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</si>
  <si>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</si>
  <si>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</si>
  <si>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</si>
  <si>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</si>
  <si>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</si>
  <si>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</si>
  <si>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</si>
  <si>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</si>
  <si>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</si>
  <si>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</si>
  <si>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</si>
  <si>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</si>
  <si>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</si>
  <si>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</si>
  <si>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</si>
  <si>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</si>
  <si>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</si>
  <si>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</si>
  <si>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</si>
  <si>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</si>
  <si>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</si>
  <si>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</si>
  <si>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</si>
  <si>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</si>
  <si>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</si>
  <si>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</si>
  <si>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</si>
  <si>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</si>
  <si>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</si>
  <si>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</si>
  <si>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</si>
  <si>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</si>
  <si>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</si>
  <si>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</si>
  <si>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</si>
  <si>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</si>
  <si>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</si>
  <si>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</si>
  <si>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</si>
  <si>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</si>
  <si>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</si>
  <si>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</si>
  <si>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</si>
  <si>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</si>
  <si>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</si>
  <si>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</si>
  <si>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</si>
  <si>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</si>
  <si>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</si>
  <si>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</si>
  <si>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</si>
  <si>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</si>
  <si>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</si>
  <si>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</si>
  <si>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</si>
  <si>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</si>
  <si>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</si>
  <si>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</si>
  <si>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</si>
  <si>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</si>
  <si>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</si>
  <si>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</si>
  <si>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</si>
  <si>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</si>
  <si>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</si>
  <si>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</si>
  <si>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</si>
  <si>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</si>
  <si>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</si>
  <si>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</si>
  <si>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</si>
  <si>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</si>
  <si>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</si>
  <si>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</si>
  <si>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</si>
  <si>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</si>
  <si>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</si>
  <si>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</si>
  <si>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</si>
  <si>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</si>
  <si>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</si>
  <si>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</si>
  <si>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</si>
  <si>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</si>
  <si>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</si>
  <si>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</si>
  <si>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</si>
  <si>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</si>
  <si>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</si>
  <si>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</si>
  <si>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</si>
  <si>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</si>
  <si>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</si>
  <si>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</si>
  <si>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</si>
  <si>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</si>
  <si>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</si>
  <si>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</si>
  <si>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</si>
  <si>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</si>
  <si>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</si>
  <si>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</si>
  <si>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</si>
  <si>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</si>
  <si>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</si>
  <si>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</si>
  <si>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</si>
  <si>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</si>
  <si>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</si>
  <si>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</si>
  <si>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</si>
  <si>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</si>
  <si>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</si>
  <si>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</si>
  <si>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</si>
  <si>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</si>
  <si>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</si>
  <si>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</si>
  <si>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</si>
  <si>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</si>
  <si>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</si>
  <si>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</si>
  <si>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</si>
  <si>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</si>
  <si>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</si>
  <si>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</si>
  <si>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</si>
  <si>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</si>
  <si>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</si>
  <si>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</si>
  <si>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</si>
  <si>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</si>
  <si>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</si>
  <si>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</si>
  <si>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</si>
  <si>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</si>
  <si>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</si>
  <si>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</si>
  <si>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</si>
  <si>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</si>
  <si>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</si>
  <si>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</si>
  <si>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</si>
  <si>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</si>
  <si>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</si>
  <si>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</si>
  <si>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</si>
  <si>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</si>
  <si>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</si>
  <si>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</si>
  <si>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</si>
  <si>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</si>
  <si>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</si>
  <si>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</si>
  <si>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</si>
  <si>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</si>
  <si>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</si>
  <si>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</si>
  <si>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</si>
  <si>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</si>
  <si>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</si>
  <si>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</si>
  <si>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</si>
  <si>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</si>
  <si>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</si>
  <si>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</si>
  <si>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</si>
  <si>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</si>
  <si>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</si>
  <si>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</si>
  <si>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</si>
  <si>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</si>
  <si>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</si>
  <si>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</si>
  <si>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</si>
  <si>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</si>
  <si>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</si>
  <si>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</si>
  <si>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</si>
  <si>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</si>
  <si>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</si>
  <si>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</si>
  <si>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</si>
  <si>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</si>
  <si>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</si>
  <si>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</si>
  <si>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</si>
  <si>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</si>
  <si>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</si>
  <si>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</si>
  <si>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</si>
  <si>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</si>
  <si>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</si>
  <si>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</si>
  <si>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</si>
  <si>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</si>
  <si>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</si>
  <si>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</si>
  <si>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</si>
  <si>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</si>
  <si>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</si>
  <si>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</si>
  <si>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</si>
  <si>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</si>
  <si>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</si>
  <si>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</si>
  <si>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</si>
  <si>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</si>
  <si>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</si>
  <si>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</si>
  <si>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</si>
  <si>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</si>
  <si>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</si>
  <si>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</si>
  <si>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</si>
  <si>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</si>
  <si>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</si>
  <si>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</si>
  <si>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</si>
  <si>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</si>
  <si>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</si>
  <si>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</si>
  <si>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</si>
  <si>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</si>
  <si>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</si>
  <si>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</si>
  <si>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</si>
  <si>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</si>
  <si>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</si>
  <si>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</si>
  <si>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</si>
  <si>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</si>
  <si>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</si>
  <si>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</si>
  <si>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</si>
  <si>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</si>
  <si>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</si>
  <si>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</si>
  <si>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</si>
  <si>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</si>
  <si>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</si>
  <si>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</si>
  <si>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</si>
  <si>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</si>
  <si>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</si>
  <si>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</si>
  <si>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</si>
  <si>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</si>
  <si>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</si>
  <si>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</si>
  <si>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</si>
  <si>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</si>
  <si>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</si>
  <si>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</si>
  <si>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</si>
  <si>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</si>
  <si>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</si>
  <si>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</si>
  <si>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</si>
  <si>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</si>
  <si>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</si>
  <si>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</si>
  <si>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</si>
  <si>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</si>
  <si>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</si>
  <si>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</si>
  <si>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</si>
  <si>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</si>
  <si>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</si>
  <si>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</si>
  <si>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</si>
  <si>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</si>
  <si>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</si>
  <si>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</si>
  <si>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</si>
  <si>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</si>
  <si>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</si>
  <si>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</si>
  <si>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</si>
  <si>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</si>
  <si>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</si>
  <si>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</si>
  <si>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</si>
  <si>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</si>
  <si>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</si>
  <si>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</si>
  <si>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</si>
  <si>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</si>
  <si>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</si>
  <si>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</si>
  <si>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</si>
  <si>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</si>
  <si>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</si>
  <si>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</si>
  <si>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</si>
  <si>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</si>
  <si>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</si>
  <si>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</si>
  <si>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</si>
  <si>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</si>
  <si>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</si>
  <si>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</si>
  <si>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</si>
  <si>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</si>
  <si>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</si>
  <si>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</si>
  <si>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</si>
  <si>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</si>
  <si>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</si>
  <si>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</si>
  <si>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</si>
  <si>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</si>
  <si>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</si>
  <si>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</si>
  <si>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</si>
  <si>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</si>
  <si>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</si>
  <si>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</si>
  <si>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</si>
  <si>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</si>
  <si>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</si>
  <si>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</si>
  <si>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</si>
  <si>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</si>
  <si>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</si>
  <si>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</si>
  <si>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</si>
  <si>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</si>
  <si>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</si>
  <si>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</si>
  <si>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</si>
  <si>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</si>
  <si>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</si>
  <si>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</si>
  <si>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</si>
  <si>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</si>
  <si>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</si>
  <si>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</si>
  <si>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</si>
  <si>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</si>
  <si>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</si>
  <si>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</si>
  <si>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</si>
  <si>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</si>
  <si>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</si>
  <si>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</si>
  <si>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</si>
  <si>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</si>
  <si>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</si>
  <si>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</si>
  <si>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</si>
  <si>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</si>
  <si>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</si>
  <si>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</si>
  <si>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</si>
  <si>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</si>
  <si>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</si>
  <si>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</si>
  <si>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</si>
  <si>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</si>
  <si>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</si>
  <si>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</si>
  <si>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</si>
  <si>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</si>
  <si>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</si>
  <si>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</si>
  <si>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</si>
  <si>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</si>
  <si>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</si>
  <si>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</si>
  <si>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</si>
  <si>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</si>
  <si>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</si>
  <si>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</si>
  <si>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</si>
  <si>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</si>
  <si>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</si>
  <si>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</si>
  <si>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</si>
  <si>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</si>
  <si>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</si>
  <si>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</si>
  <si>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</si>
  <si>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</si>
  <si>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</si>
  <si>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</si>
  <si>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</si>
  <si>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</si>
  <si>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</si>
  <si>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</si>
  <si>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</si>
  <si>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</si>
  <si>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</si>
  <si>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</si>
  <si>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</si>
  <si>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</si>
  <si>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</si>
  <si>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</si>
  <si>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</si>
  <si>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</si>
  <si>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</si>
  <si>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</si>
  <si>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</si>
  <si>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</si>
  <si>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</si>
  <si>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</si>
  <si>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</si>
  <si>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</si>
  <si>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</si>
  <si>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</si>
  <si>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</si>
  <si>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</si>
  <si>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</si>
  <si>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</si>
  <si>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</si>
  <si>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</si>
  <si>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</si>
  <si>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</si>
  <si>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</si>
  <si>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</si>
  <si>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</si>
  <si>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</si>
  <si>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</si>
  <si>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</si>
  <si>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</si>
  <si>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</si>
  <si>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</si>
  <si>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</si>
  <si>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</si>
  <si>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</si>
  <si>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</si>
  <si>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</si>
  <si>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</si>
  <si>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</si>
  <si>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</si>
  <si>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</si>
  <si>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</si>
  <si>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</si>
  <si>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</si>
  <si>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</si>
  <si>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</si>
  <si>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</si>
  <si>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</si>
  <si>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</si>
  <si>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</si>
  <si>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</si>
  <si>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</si>
  <si>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</si>
  <si>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</si>
  <si>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</si>
  <si>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</si>
  <si>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</si>
  <si>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</si>
  <si>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</si>
  <si>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</si>
  <si>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</si>
  <si>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</si>
  <si>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</si>
  <si>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</si>
  <si>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</si>
  <si>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</si>
  <si>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</si>
  <si>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</si>
  <si>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</si>
  <si>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</si>
  <si>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</si>
  <si>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</si>
  <si>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</si>
  <si>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</si>
  <si>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</si>
  <si>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</si>
  <si>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</si>
  <si>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</si>
  <si>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</si>
  <si>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</si>
  <si>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</si>
  <si>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</si>
  <si>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</si>
  <si>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</si>
  <si>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</si>
  <si>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</si>
  <si>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</si>
  <si>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</si>
  <si>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</si>
  <si>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</si>
  <si>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</si>
  <si>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</si>
  <si>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</si>
  <si>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</si>
  <si>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</si>
  <si>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</si>
  <si>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</si>
  <si>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</si>
  <si>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</si>
  <si>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</si>
  <si>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</si>
  <si>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</si>
  <si>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</si>
  <si>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</si>
  <si>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</si>
  <si>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</si>
  <si>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</si>
  <si>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</si>
  <si>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</si>
  <si>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</si>
  <si>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</si>
  <si>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</si>
  <si>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</si>
  <si>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</si>
  <si>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</si>
  <si>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</si>
  <si>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</si>
  <si>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</si>
  <si>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</si>
  <si>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</si>
  <si>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</si>
  <si>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</si>
  <si>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</si>
  <si>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</si>
  <si>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</si>
  <si>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</si>
  <si>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</si>
  <si>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</si>
  <si>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</si>
  <si>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</si>
  <si>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</si>
  <si>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</si>
  <si>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</si>
  <si>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</si>
  <si>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</si>
  <si>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</si>
  <si>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</si>
  <si>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</si>
  <si>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</si>
  <si>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</si>
  <si>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</si>
  <si>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</si>
  <si>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</si>
  <si>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</si>
  <si>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</si>
  <si>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</si>
  <si>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</si>
  <si>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</si>
  <si>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</si>
  <si>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</si>
  <si>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</si>
  <si>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</si>
  <si>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</si>
  <si>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</si>
  <si>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</si>
  <si>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</si>
  <si>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</si>
  <si>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</si>
  <si>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</si>
  <si>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</si>
  <si>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</si>
  <si>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</si>
  <si>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</si>
  <si>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</si>
  <si>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</si>
  <si>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</si>
  <si>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</si>
  <si>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</si>
  <si>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</si>
  <si>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</si>
  <si>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</si>
  <si>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</si>
  <si>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</si>
  <si>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</si>
  <si>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</si>
  <si>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</si>
  <si>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</si>
  <si>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</si>
  <si>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</si>
  <si>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</si>
  <si>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</si>
  <si>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</si>
  <si>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</si>
  <si>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</si>
  <si>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</si>
  <si>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</si>
  <si>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</si>
  <si>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</si>
  <si>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</si>
  <si>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</si>
  <si>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</si>
  <si>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</si>
  <si>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</si>
  <si>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</si>
  <si>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</si>
  <si>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</si>
  <si>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</si>
  <si>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</si>
  <si>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</si>
  <si>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</si>
  <si>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</si>
  <si>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</si>
  <si>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</si>
  <si>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</si>
  <si>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</si>
  <si>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</si>
  <si>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</si>
  <si>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</si>
  <si>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</si>
  <si>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</si>
  <si>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</si>
  <si>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</si>
  <si>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</si>
  <si>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</si>
  <si>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</si>
  <si>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</si>
  <si>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</si>
  <si>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</si>
  <si>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</si>
  <si>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</si>
  <si>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</si>
  <si>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</si>
  <si>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</si>
  <si>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</si>
  <si>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</si>
  <si>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</si>
  <si>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</si>
  <si>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</si>
  <si>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</si>
  <si>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</si>
  <si>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</si>
  <si>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</si>
  <si>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</si>
  <si>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</si>
  <si>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</si>
  <si>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</si>
  <si>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</si>
  <si>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</si>
  <si>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</si>
  <si>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</si>
  <si>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</si>
  <si>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</si>
  <si>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</si>
  <si>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</si>
  <si>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</si>
  <si>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</si>
  <si>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</si>
  <si>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</si>
  <si>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</si>
  <si>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</si>
  <si>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</si>
  <si>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</si>
  <si>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</si>
  <si>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</si>
  <si>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</si>
  <si>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</si>
  <si>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</si>
  <si>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</si>
  <si>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</si>
  <si>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</si>
  <si>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</si>
  <si>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</si>
  <si>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</si>
  <si>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</si>
  <si>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</si>
  <si>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</si>
  <si>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</si>
  <si>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</si>
  <si>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</si>
  <si>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</si>
  <si>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</si>
  <si>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</si>
  <si>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</si>
  <si>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</si>
  <si>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</si>
  <si>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</si>
  <si>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</si>
  <si>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</si>
  <si>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</si>
  <si>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</si>
  <si>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</si>
  <si>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</si>
  <si>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</si>
  <si>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</si>
  <si>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</si>
  <si>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</si>
  <si>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</si>
  <si>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</si>
  <si>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</si>
  <si>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</si>
  <si>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</si>
  <si>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</si>
  <si>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</si>
  <si>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</si>
  <si>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</si>
  <si>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</si>
  <si>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</si>
  <si>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</si>
  <si>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</si>
  <si>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</si>
  <si>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</si>
  <si>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</si>
  <si>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</si>
  <si>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</si>
  <si>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</si>
  <si>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</si>
  <si>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</si>
  <si>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</si>
  <si>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</si>
  <si>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</si>
  <si>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</si>
  <si>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</si>
  <si>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</si>
  <si>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</si>
  <si>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</si>
  <si>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</si>
  <si>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</si>
  <si>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</si>
  <si>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</si>
  <si>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</si>
  <si>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</si>
  <si>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</si>
  <si>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</si>
  <si>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</si>
  <si>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</si>
  <si>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</si>
  <si>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</si>
  <si>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</si>
  <si>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</si>
  <si>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</si>
  <si>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</si>
  <si>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</si>
  <si>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</si>
  <si>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</si>
  <si>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</si>
  <si>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</si>
  <si>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</si>
  <si>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</si>
  <si>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</si>
  <si>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</si>
  <si>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</si>
  <si>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</si>
  <si>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</si>
  <si>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</si>
  <si>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</si>
  <si>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</si>
  <si>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</si>
  <si>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</si>
  <si>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</si>
  <si>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</si>
  <si>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</si>
  <si>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</si>
  <si>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</si>
  <si>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</si>
  <si>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</si>
  <si>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</si>
  <si>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</si>
  <si>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</si>
  <si>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</si>
  <si>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</si>
  <si>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</si>
  <si>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</si>
  <si>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</si>
  <si>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</si>
  <si>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</si>
  <si>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</si>
  <si>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</si>
  <si>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</si>
  <si>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</si>
  <si>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</si>
  <si>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</si>
  <si>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</si>
  <si>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</si>
  <si>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</si>
  <si>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</si>
  <si>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</si>
  <si>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</si>
  <si>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</si>
  <si>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</si>
  <si>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</si>
  <si>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</si>
  <si>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</si>
  <si>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</si>
  <si>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</si>
  <si>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</si>
  <si>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</si>
  <si>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</si>
  <si>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</si>
  <si>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</si>
  <si>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</si>
  <si>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</si>
  <si>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</si>
  <si>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</si>
  <si>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</si>
  <si>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</si>
  <si>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</si>
  <si>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</si>
  <si>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</si>
  <si>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</si>
  <si>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</si>
  <si>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</si>
  <si>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</si>
  <si>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</si>
  <si>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</si>
  <si>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</si>
  <si>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</si>
  <si>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</si>
  <si>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</si>
  <si>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</si>
  <si>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</si>
  <si>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</si>
  <si>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</si>
  <si>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</si>
  <si>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</si>
  <si>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</si>
  <si>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</si>
  <si>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</si>
  <si>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</si>
  <si>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</si>
  <si>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</si>
  <si>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</si>
  <si>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</si>
  <si>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</si>
  <si>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</si>
  <si>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</si>
  <si>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</si>
  <si>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</si>
  <si>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</si>
  <si>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</si>
  <si>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</si>
  <si>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</si>
  <si>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</si>
  <si>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</si>
  <si>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</si>
  <si>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</si>
  <si>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</si>
  <si>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</si>
  <si>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</si>
  <si>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</si>
  <si>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</si>
  <si>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</si>
  <si>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</si>
  <si>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</si>
  <si>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</si>
  <si>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</si>
  <si>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</si>
  <si>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</si>
  <si>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</si>
  <si>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</si>
  <si>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</si>
  <si>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</si>
  <si>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</si>
  <si>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</si>
  <si>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</si>
  <si>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</si>
  <si>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</si>
  <si>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</si>
  <si>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</si>
  <si>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</si>
  <si>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</si>
  <si>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</si>
  <si>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</si>
  <si>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</si>
  <si>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</si>
  <si>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</si>
  <si>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</si>
  <si>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</si>
  <si>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</si>
  <si>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</si>
  <si>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</si>
  <si>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</si>
  <si>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</si>
  <si>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</si>
  <si>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</si>
  <si>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</si>
  <si>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</si>
  <si>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</si>
  <si>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</si>
  <si>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</si>
  <si>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</si>
  <si>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</si>
  <si>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</si>
  <si>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</si>
  <si>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</si>
  <si>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</si>
  <si>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</si>
  <si>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</si>
  <si>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</si>
  <si>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</si>
  <si>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</si>
  <si>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</si>
  <si>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</si>
  <si>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</si>
  <si>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</si>
  <si>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</si>
  <si>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</si>
  <si>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</si>
  <si>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</si>
  <si>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</si>
  <si>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</si>
  <si>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</si>
  <si>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</si>
  <si>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</si>
  <si>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</si>
  <si>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</si>
  <si>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</si>
  <si>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</si>
  <si>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</si>
  <si>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</si>
  <si>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</si>
  <si>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</si>
  <si>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</si>
  <si>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</si>
  <si>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</si>
  <si>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</si>
  <si>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</si>
  <si>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</si>
  <si>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</si>
  <si>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</si>
  <si>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</si>
  <si>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</si>
  <si>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</si>
  <si>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</si>
  <si>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</si>
  <si>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</si>
  <si>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</si>
  <si>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</si>
  <si>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</si>
  <si>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</si>
  <si>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</si>
  <si>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</si>
  <si>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</si>
  <si>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</si>
  <si>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</si>
  <si>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</si>
  <si>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</si>
  <si>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</si>
  <si>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</si>
  <si>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</si>
  <si>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</si>
  <si>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</si>
  <si>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</si>
  <si>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</si>
  <si>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</si>
  <si>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</si>
  <si>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</si>
  <si>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</si>
  <si>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</si>
  <si>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</si>
  <si>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</si>
  <si>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</si>
  <si>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</si>
  <si>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</si>
  <si>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</si>
  <si>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</si>
  <si>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</si>
  <si>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</si>
  <si>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</si>
  <si>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</si>
  <si>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</si>
  <si>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</si>
  <si>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</si>
  <si>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</si>
  <si>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</si>
  <si>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</si>
  <si>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</si>
  <si>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</si>
  <si>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</si>
  <si>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</si>
  <si>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</si>
  <si>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</si>
  <si>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</si>
  <si>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</si>
  <si>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</si>
  <si>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</si>
  <si>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</si>
  <si>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</si>
  <si>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</si>
  <si>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</si>
  <si>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</si>
  <si>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</si>
  <si>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</si>
  <si>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</si>
  <si>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</si>
  <si>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</si>
  <si>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</si>
  <si>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</si>
  <si>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</si>
  <si>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</si>
  <si>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</si>
  <si>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</si>
  <si>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</si>
  <si>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</si>
  <si>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</si>
  <si>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</si>
  <si>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</si>
  <si>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</si>
  <si>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</si>
  <si>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</si>
  <si>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</si>
  <si>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</si>
  <si>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</si>
  <si>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</si>
  <si>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</si>
  <si>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</si>
  <si>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</si>
  <si>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</si>
  <si>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</si>
  <si>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</si>
  <si>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</si>
  <si>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</si>
  <si>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</si>
  <si>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</si>
  <si>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</si>
  <si>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</si>
  <si>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</si>
  <si>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</si>
  <si>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</si>
  <si>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</si>
  <si>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</si>
  <si>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</si>
  <si>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</si>
  <si>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</si>
  <si>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</si>
  <si>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</si>
  <si>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</si>
  <si>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</si>
  <si>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</si>
  <si>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</si>
  <si>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</si>
  <si>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</si>
  <si>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</si>
  <si>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</si>
  <si>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</si>
  <si>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</si>
  <si>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</si>
  <si>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</si>
  <si>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</si>
  <si>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</si>
  <si>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</si>
  <si>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</si>
  <si>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</si>
  <si>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</si>
  <si>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</si>
  <si>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</si>
  <si>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</si>
  <si>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</si>
  <si>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</si>
  <si>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</si>
  <si>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</si>
  <si>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</si>
  <si>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</si>
  <si>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</si>
  <si>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</si>
  <si>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</si>
  <si>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</si>
  <si>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</si>
  <si>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</si>
  <si>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</si>
  <si>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</si>
  <si>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</si>
  <si>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</si>
  <si>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</si>
  <si>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</si>
  <si>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</si>
  <si>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</si>
  <si>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</si>
  <si>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</si>
  <si>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</si>
  <si>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</si>
  <si>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</si>
  <si>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</si>
  <si>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</si>
  <si>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</si>
  <si>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</si>
  <si>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</si>
  <si>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</si>
  <si>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</si>
  <si>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</si>
  <si>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</si>
  <si>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</si>
  <si>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</si>
  <si>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</si>
  <si>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</si>
  <si>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</si>
  <si>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</si>
  <si>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</si>
  <si>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</si>
  <si>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</si>
  <si>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</si>
  <si>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</si>
  <si>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</si>
  <si>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</si>
  <si>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</si>
  <si>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</si>
  <si>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</si>
  <si>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</si>
  <si>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</si>
  <si>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</si>
  <si>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</si>
  <si>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</si>
  <si>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</si>
  <si>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</si>
  <si>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</si>
  <si>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</si>
  <si>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</si>
  <si>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</si>
  <si>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</si>
  <si>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</si>
  <si>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</si>
  <si>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</si>
  <si>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</si>
  <si>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</si>
  <si>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</si>
  <si>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</si>
  <si>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</si>
  <si>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</si>
  <si>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</si>
  <si>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</si>
  <si>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</si>
  <si>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</si>
  <si>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</si>
  <si>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</si>
  <si>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</si>
  <si>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</si>
  <si>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</si>
  <si>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</si>
  <si>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</si>
  <si>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</si>
  <si>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</si>
  <si>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</si>
  <si>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</si>
  <si>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</si>
  <si>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</si>
  <si>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</si>
  <si>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</si>
  <si>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</si>
  <si>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</si>
  <si>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</si>
  <si>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</si>
  <si>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</si>
  <si>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</si>
  <si>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</si>
  <si>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</si>
  <si>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</si>
  <si>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</si>
  <si>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</si>
  <si>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</si>
  <si>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</si>
  <si>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</si>
  <si>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</si>
  <si>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</si>
  <si>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</si>
  <si>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</si>
  <si>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</si>
  <si>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</si>
  <si>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</si>
  <si>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</si>
  <si>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</si>
  <si>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</si>
  <si>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</si>
  <si>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</si>
  <si>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</si>
  <si>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</si>
  <si>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</si>
  <si>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</si>
  <si>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</si>
  <si>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</si>
  <si>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</si>
  <si>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</si>
  <si>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</si>
  <si>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</si>
  <si>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</si>
  <si>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</si>
  <si>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</si>
  <si>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</si>
  <si>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</si>
  <si>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</si>
  <si>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</si>
  <si>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</si>
  <si>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</si>
  <si>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</si>
  <si>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</si>
  <si>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</si>
  <si>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</si>
  <si>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</si>
  <si>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</si>
  <si>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</si>
  <si>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</si>
  <si>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</si>
  <si>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</si>
  <si>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</si>
  <si>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</si>
  <si>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</si>
  <si>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</si>
  <si>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</si>
  <si>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</si>
  <si>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</si>
  <si>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</si>
  <si>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</si>
  <si>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</si>
  <si>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</si>
  <si>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</si>
  <si>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</si>
  <si>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</si>
  <si>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</si>
  <si>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</si>
  <si>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</si>
  <si>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</si>
  <si>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</si>
  <si>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</si>
  <si>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</si>
  <si>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</si>
  <si>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</si>
  <si>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</si>
  <si>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</si>
  <si>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</si>
  <si>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</si>
  <si>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</si>
  <si>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</si>
  <si>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</si>
  <si>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</si>
  <si>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</si>
  <si>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</si>
  <si>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</si>
  <si>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</si>
  <si>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</si>
  <si>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</si>
  <si>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</si>
  <si>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</si>
  <si>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</si>
  <si>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</si>
  <si>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</si>
  <si>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</si>
  <si>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</si>
  <si>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</si>
  <si>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</si>
  <si>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</si>
  <si>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</si>
  <si>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</si>
  <si>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</si>
  <si>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</si>
  <si>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</si>
  <si>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</si>
  <si>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</si>
  <si>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</si>
  <si>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</si>
  <si>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</si>
  <si>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</si>
  <si>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</si>
  <si>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</si>
  <si>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</si>
  <si>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</si>
  <si>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</si>
  <si>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</si>
  <si>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</si>
  <si>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</si>
  <si>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</si>
  <si>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</si>
  <si>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</si>
  <si>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</si>
  <si>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</si>
  <si>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</si>
  <si>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</si>
  <si>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</si>
  <si>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</si>
  <si>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</si>
  <si>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</si>
  <si>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</si>
  <si>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</si>
  <si>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</si>
  <si>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</si>
  <si>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</si>
  <si>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</si>
  <si>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</si>
  <si>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</si>
  <si>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</si>
  <si>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</si>
  <si>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</si>
  <si>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</si>
  <si>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</si>
  <si>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</si>
  <si>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</si>
  <si>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</si>
  <si>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</si>
  <si>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</si>
  <si>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</si>
  <si>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</si>
  <si>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</si>
  <si>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</si>
  <si>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</si>
  <si>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</si>
  <si>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</si>
  <si>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</si>
  <si>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</si>
  <si>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</si>
  <si>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</si>
  <si>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</si>
  <si>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</si>
  <si>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</si>
  <si>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</si>
  <si>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</si>
  <si>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</si>
  <si>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</si>
  <si>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</si>
  <si>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</si>
  <si>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</si>
  <si>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</si>
  <si>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</si>
  <si>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</si>
  <si>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</si>
  <si>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</si>
  <si>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</si>
  <si>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</si>
  <si>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</si>
  <si>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</si>
  <si>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</si>
  <si>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</si>
  <si>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</si>
  <si>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</si>
  <si>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</si>
  <si>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</si>
  <si>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</si>
  <si>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</si>
  <si>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</si>
  <si>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</si>
  <si>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</si>
  <si>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</si>
  <si>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</si>
  <si>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</si>
  <si>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</si>
  <si>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</si>
  <si>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</si>
  <si>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</si>
  <si>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</si>
  <si>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</si>
  <si>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</si>
  <si>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</si>
  <si>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</si>
  <si>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</si>
  <si>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</si>
  <si>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</si>
  <si>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</si>
  <si>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</si>
  <si>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</si>
  <si>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</si>
  <si>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</si>
  <si>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</si>
  <si>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</si>
  <si>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</si>
  <si>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</si>
  <si>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</si>
  <si>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</si>
  <si>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</si>
  <si>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</si>
  <si>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</si>
  <si>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</si>
  <si>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</si>
  <si>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</si>
  <si>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</si>
  <si>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</si>
  <si>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</si>
  <si>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</si>
  <si>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</si>
  <si>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</si>
  <si>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</si>
  <si>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</si>
  <si>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</si>
  <si>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</si>
  <si>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</si>
  <si>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</si>
  <si>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</si>
  <si>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</si>
  <si>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</si>
  <si>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</si>
  <si>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</si>
  <si>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</si>
  <si>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</si>
  <si>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</si>
  <si>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</si>
  <si>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</si>
  <si>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</si>
  <si>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</si>
  <si>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</si>
  <si>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</si>
  <si>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</si>
  <si>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</si>
  <si>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</si>
  <si>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</si>
  <si>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</si>
  <si>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</si>
  <si>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</si>
  <si>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</si>
  <si>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</si>
  <si>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</si>
  <si>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</si>
  <si>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</si>
  <si>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</si>
  <si>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</si>
  <si>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</si>
  <si>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</si>
  <si>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</si>
  <si>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</si>
  <si>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</si>
  <si>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</si>
  <si>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</si>
  <si>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</si>
  <si>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</si>
  <si>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</si>
  <si>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</si>
  <si>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</si>
  <si>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</si>
  <si>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</si>
  <si>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</si>
  <si>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</si>
  <si>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</si>
  <si>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</si>
  <si>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</si>
  <si>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</si>
  <si>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</si>
  <si>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</si>
  <si>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</si>
  <si>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</si>
  <si>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</si>
  <si>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</si>
  <si>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</si>
  <si>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</si>
  <si>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</si>
  <si>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</si>
  <si>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</si>
  <si>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</si>
  <si>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</si>
  <si>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</si>
  <si>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</si>
  <si>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</si>
  <si>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</si>
  <si>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</si>
  <si>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</si>
  <si>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</si>
  <si>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</si>
  <si>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</si>
  <si>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</si>
  <si>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</si>
  <si>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</si>
  <si>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</si>
  <si>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</si>
  <si>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</si>
  <si>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</si>
  <si>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</si>
  <si>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</si>
  <si>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</si>
  <si>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</si>
  <si>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</si>
  <si>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</si>
  <si>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</si>
  <si>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</si>
  <si>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</si>
  <si>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</si>
  <si>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</si>
  <si>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</si>
  <si>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</si>
  <si>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</si>
  <si>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</si>
  <si>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</si>
  <si>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</si>
  <si>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</si>
  <si>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</si>
  <si>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</si>
  <si>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</si>
  <si>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</si>
  <si>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</si>
  <si>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</si>
  <si>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</si>
  <si>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</si>
  <si>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</si>
  <si>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</si>
  <si>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</si>
  <si>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</si>
  <si>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</si>
  <si>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</si>
  <si>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</si>
  <si>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</si>
  <si>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</si>
  <si>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</si>
  <si>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</si>
  <si>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</si>
  <si>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</si>
  <si>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</si>
  <si>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</si>
  <si>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</si>
  <si>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</si>
  <si>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</si>
  <si>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</si>
  <si>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</si>
  <si>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</si>
  <si>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</si>
  <si>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</si>
  <si>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</si>
  <si>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</si>
  <si>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</si>
  <si>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</si>
  <si>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</si>
  <si>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</si>
  <si>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</si>
  <si>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</si>
  <si>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</si>
  <si>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</si>
  <si>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</si>
  <si>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</si>
  <si>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</si>
  <si>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</si>
  <si>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</si>
  <si>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</si>
  <si>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</si>
  <si>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</si>
  <si>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</si>
  <si>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</si>
  <si>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</si>
  <si>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</si>
  <si>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</si>
  <si>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</si>
  <si>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</si>
  <si>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</si>
  <si>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</si>
  <si>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</si>
  <si>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</si>
  <si>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</si>
  <si>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</si>
  <si>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</si>
  <si>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</si>
  <si>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</si>
  <si>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</si>
  <si>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</si>
  <si>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</si>
  <si>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</si>
  <si>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</si>
  <si>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</si>
  <si>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</si>
  <si>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</si>
  <si>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</si>
  <si>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</si>
  <si>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</si>
  <si>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</si>
  <si>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</si>
  <si>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</si>
  <si>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</si>
  <si>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</si>
  <si>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</si>
  <si>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</si>
  <si>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</si>
  <si>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</si>
  <si>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</si>
  <si>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</si>
  <si>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</si>
  <si>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</si>
  <si>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</si>
  <si>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</si>
  <si>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</si>
  <si>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</si>
  <si>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</si>
  <si>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</si>
  <si>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</si>
  <si>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</si>
  <si>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</si>
  <si>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</si>
  <si>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</si>
  <si>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</si>
  <si>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</si>
  <si>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</si>
  <si>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</si>
  <si>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</si>
  <si>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</si>
  <si>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</si>
  <si>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</si>
  <si>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</si>
  <si>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</si>
  <si>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</si>
  <si>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</si>
  <si>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</si>
  <si>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</si>
  <si>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</si>
  <si>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</si>
  <si>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</si>
  <si>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</si>
  <si>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</si>
  <si>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</si>
  <si>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</si>
  <si>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</si>
  <si>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</si>
  <si>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</si>
  <si>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</si>
  <si>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</si>
  <si>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</si>
  <si>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</si>
  <si>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</si>
  <si>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</si>
  <si>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</si>
  <si>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</si>
  <si>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</si>
  <si>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</si>
  <si>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</si>
  <si>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</si>
  <si>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</si>
  <si>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</si>
  <si>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</si>
  <si>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</si>
  <si>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</si>
  <si>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</si>
  <si>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</si>
  <si>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</si>
  <si>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</si>
  <si>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</si>
  <si>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</si>
  <si>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</si>
  <si>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</si>
  <si>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</si>
  <si>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</si>
  <si>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</si>
  <si>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</si>
  <si>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</si>
  <si>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</si>
  <si>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</si>
  <si>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</si>
  <si>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</si>
  <si>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</si>
  <si>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</si>
  <si>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</si>
  <si>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</si>
  <si>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</si>
  <si>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</si>
  <si>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</si>
  <si>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</si>
  <si>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</si>
  <si>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</si>
  <si>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</si>
  <si>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</si>
  <si>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</si>
  <si>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</si>
  <si>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</si>
  <si>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</si>
  <si>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</si>
  <si>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</si>
  <si>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</si>
  <si>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</si>
  <si>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</si>
  <si>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</si>
  <si>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</si>
  <si>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</si>
  <si>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</si>
  <si>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</si>
  <si>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</si>
  <si>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</si>
  <si>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</si>
  <si>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</si>
  <si>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</si>
  <si>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</si>
  <si>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</si>
  <si>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</si>
  <si>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</si>
  <si>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</si>
  <si>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</si>
  <si>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</si>
  <si>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</si>
  <si>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</si>
  <si>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</si>
  <si>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</si>
  <si>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</si>
  <si>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</si>
  <si>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</si>
  <si>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</si>
  <si>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</si>
  <si>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</si>
  <si>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</si>
  <si>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</si>
  <si>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</si>
  <si>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</si>
  <si>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</si>
  <si>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</si>
  <si>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</si>
  <si>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</si>
  <si>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</si>
  <si>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</si>
  <si>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</si>
  <si>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</si>
  <si>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</si>
  <si>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</si>
  <si>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</si>
  <si>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</si>
  <si>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</si>
  <si>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</si>
  <si>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</si>
  <si>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</si>
  <si>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</si>
  <si>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</si>
  <si>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</si>
  <si>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</si>
  <si>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</si>
  <si>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</si>
  <si>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</si>
  <si>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</si>
  <si>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</si>
  <si>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</si>
  <si>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</si>
  <si>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</si>
  <si>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</si>
  <si>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</si>
  <si>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</si>
  <si>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</si>
  <si>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</si>
  <si>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</si>
  <si>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</si>
  <si>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</si>
  <si>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</si>
  <si>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</si>
  <si>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</si>
  <si>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</si>
  <si>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</si>
  <si>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</si>
  <si>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</si>
  <si>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</si>
  <si>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</si>
  <si>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</si>
  <si>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</si>
  <si>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</si>
  <si>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</si>
  <si>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</si>
  <si>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</si>
  <si>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</si>
  <si>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</si>
  <si>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</si>
  <si>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</si>
  <si>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</si>
  <si>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</si>
  <si>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</si>
  <si>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</si>
  <si>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</si>
  <si>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</si>
  <si>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</si>
  <si>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</si>
  <si>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</si>
  <si>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</si>
  <si>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</si>
  <si>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</si>
  <si>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</si>
  <si>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</si>
  <si>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</si>
  <si>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</si>
  <si>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</si>
  <si>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</si>
  <si>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</si>
  <si>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</si>
  <si>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</si>
  <si>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</si>
  <si>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</si>
  <si>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</si>
  <si>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</si>
  <si>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</si>
  <si>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</si>
  <si>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</si>
  <si>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</si>
  <si>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</si>
  <si>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</si>
  <si>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</si>
  <si>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</si>
  <si>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</si>
  <si>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</si>
  <si>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</si>
  <si>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</si>
  <si>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</si>
  <si>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</si>
  <si>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</si>
  <si>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</si>
  <si>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</si>
  <si>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</si>
  <si>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</si>
  <si>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</si>
  <si>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</si>
  <si>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</si>
  <si>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</si>
  <si>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</si>
  <si>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</si>
  <si>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</si>
  <si>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</si>
  <si>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</si>
  <si>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</si>
  <si>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</si>
  <si>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</si>
  <si>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</si>
  <si>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</si>
  <si>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</si>
  <si>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</si>
  <si>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</si>
  <si>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</si>
  <si>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</si>
  <si>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</si>
  <si>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</si>
  <si>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</si>
  <si>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</si>
  <si>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</si>
  <si>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</si>
  <si>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</si>
  <si>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</si>
  <si>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</si>
  <si>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</si>
  <si>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</si>
  <si>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</si>
  <si>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</si>
  <si>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</si>
  <si>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</si>
  <si>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</si>
  <si>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</si>
  <si>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</si>
  <si>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</si>
  <si>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</si>
  <si>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</si>
  <si>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</si>
  <si>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</si>
  <si>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</si>
  <si>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</si>
  <si>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</si>
  <si>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</si>
  <si>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</si>
  <si>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</si>
  <si>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</si>
  <si>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</si>
  <si>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</si>
  <si>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</si>
  <si>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</si>
  <si>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</si>
  <si>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</si>
  <si>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</si>
  <si>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</si>
  <si>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</si>
  <si>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</si>
  <si>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</si>
  <si>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</si>
  <si>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</si>
  <si>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</si>
  <si>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</si>
  <si>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</si>
  <si>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</si>
  <si>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</si>
  <si>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</si>
  <si>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</si>
  <si>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</si>
  <si>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</si>
  <si>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</si>
  <si>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</si>
  <si>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</si>
  <si>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</si>
  <si>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</si>
  <si>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</si>
  <si>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</si>
  <si>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</si>
  <si>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</si>
  <si>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</si>
  <si>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</si>
  <si>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</si>
  <si>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</si>
  <si>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</si>
  <si>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</si>
  <si>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</si>
  <si>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</si>
  <si>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</si>
  <si>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</si>
  <si>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</si>
  <si>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</si>
  <si>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</si>
  <si>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</si>
  <si>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</si>
  <si>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</si>
  <si>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</si>
  <si>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</si>
  <si>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</si>
  <si>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</si>
  <si>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</si>
  <si>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</si>
  <si>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</si>
  <si>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</si>
  <si>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</si>
  <si>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</si>
  <si>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</si>
  <si>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</si>
  <si>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</si>
  <si>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</si>
  <si>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</si>
  <si>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</si>
  <si>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</si>
  <si>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</si>
  <si>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</si>
  <si>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</si>
  <si>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</si>
  <si>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</si>
  <si>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</si>
  <si>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</si>
  <si>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</si>
  <si>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</si>
  <si>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</si>
  <si>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</si>
  <si>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</si>
  <si>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</si>
  <si>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</si>
  <si>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</si>
  <si>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</si>
  <si>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</si>
  <si>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</si>
  <si>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</si>
  <si>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</si>
  <si>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</si>
  <si>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</si>
  <si>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</si>
  <si>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</si>
  <si>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</si>
  <si>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</si>
  <si>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</si>
  <si>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</si>
  <si>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</si>
  <si>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</si>
  <si>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</si>
  <si>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</si>
  <si>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</si>
  <si>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</si>
  <si>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</si>
  <si>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</si>
  <si>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</si>
  <si>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</si>
  <si>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</si>
  <si>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</si>
  <si>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</si>
  <si>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</si>
  <si>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</si>
  <si>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</si>
  <si>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</si>
  <si>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</si>
  <si>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</si>
  <si>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</si>
  <si>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</si>
  <si>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</si>
  <si>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</si>
  <si>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</si>
  <si>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</si>
  <si>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</si>
  <si>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</si>
  <si>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</si>
  <si>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</si>
  <si>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</si>
  <si>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</si>
  <si>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</si>
  <si>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</si>
  <si>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</si>
  <si>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</si>
  <si>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</si>
  <si>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</si>
  <si>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</si>
  <si>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</si>
  <si>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</si>
  <si>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</si>
  <si>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</si>
  <si>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</si>
  <si>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</si>
  <si>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</si>
  <si>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</si>
  <si>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</si>
  <si>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</si>
  <si>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</si>
  <si>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</si>
  <si>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</si>
  <si>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</si>
  <si>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</si>
  <si>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</si>
  <si>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</si>
  <si>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</si>
  <si>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</si>
  <si>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</si>
  <si>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</si>
  <si>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</si>
  <si>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</si>
  <si>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</si>
  <si>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</si>
  <si>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</si>
  <si>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</si>
  <si>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</si>
  <si>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</si>
  <si>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</si>
  <si>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</si>
  <si>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</si>
  <si>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</si>
  <si>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</si>
  <si>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</si>
  <si>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</si>
  <si>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</si>
  <si>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</si>
  <si>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</si>
  <si>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</si>
  <si>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</si>
  <si>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</si>
  <si>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</si>
  <si>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</si>
  <si>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</si>
  <si>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</si>
  <si>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</si>
  <si>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</si>
  <si>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</si>
  <si>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</si>
  <si>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</si>
  <si>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</si>
  <si>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</si>
  <si>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</si>
  <si>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</si>
  <si>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</si>
  <si>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</si>
  <si>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</si>
  <si>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</si>
  <si>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</si>
  <si>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</si>
  <si>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</si>
  <si>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</si>
  <si>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</si>
  <si>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</si>
  <si>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</si>
  <si>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</si>
  <si>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</si>
  <si>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</si>
  <si>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</si>
  <si>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</si>
  <si>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</si>
  <si>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</si>
  <si>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</si>
  <si>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</si>
  <si>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</si>
  <si>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</si>
  <si>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</si>
  <si>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</si>
  <si>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</si>
  <si>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</si>
  <si>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</si>
  <si>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</si>
  <si>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</si>
  <si>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</si>
  <si>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</si>
  <si>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</si>
  <si>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</si>
  <si>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</si>
  <si>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</si>
  <si>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</si>
  <si>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</si>
  <si>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</si>
  <si>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</si>
  <si>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</si>
  <si>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</si>
  <si>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</si>
  <si>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</si>
  <si>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</si>
  <si>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</si>
  <si>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</si>
  <si>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</si>
  <si>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</si>
  <si>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</si>
  <si>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</si>
  <si>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</si>
  <si>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</si>
  <si>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</si>
  <si>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</si>
  <si>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</si>
  <si>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</si>
  <si>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</si>
  <si>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</si>
  <si>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</si>
  <si>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</si>
  <si>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</si>
  <si>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</si>
  <si>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</si>
  <si>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</si>
  <si>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</si>
  <si>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</si>
  <si>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</si>
  <si>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</si>
  <si>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</si>
  <si>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</si>
  <si>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</si>
  <si>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</si>
  <si>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</si>
  <si>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</si>
  <si>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</si>
  <si>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</si>
  <si>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</si>
  <si>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</si>
  <si>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</si>
  <si>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</si>
  <si>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</si>
  <si>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</si>
  <si>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</si>
  <si>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</si>
  <si>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</si>
  <si>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</si>
  <si>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</si>
  <si>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</si>
  <si>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</si>
  <si>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</si>
  <si>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</si>
  <si>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</si>
  <si>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</si>
  <si>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</si>
  <si>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</si>
  <si>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</si>
  <si>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</si>
  <si>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</si>
  <si>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</si>
  <si>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</si>
  <si>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</si>
  <si>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</si>
  <si>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</si>
  <si>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</si>
  <si>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</si>
  <si>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</si>
  <si>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</si>
  <si>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</si>
  <si>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</si>
  <si>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</si>
  <si>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</si>
  <si>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</si>
  <si>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</si>
  <si>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</si>
  <si>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</si>
  <si>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</si>
  <si>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</si>
  <si>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</si>
  <si>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</si>
  <si>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</si>
  <si>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</si>
  <si>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</si>
  <si>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</si>
  <si>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</si>
  <si>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</si>
  <si>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</si>
  <si>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</si>
  <si>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</si>
  <si>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</si>
  <si>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</si>
  <si>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</si>
  <si>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</si>
  <si>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</si>
  <si>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</si>
  <si>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</si>
  <si>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</si>
  <si>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</si>
  <si>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</si>
  <si>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</si>
  <si>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</si>
  <si>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</si>
  <si>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</si>
  <si>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</si>
  <si>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</si>
  <si>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</si>
  <si>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</si>
  <si>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</si>
  <si>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</si>
  <si>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</si>
  <si>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</si>
  <si>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</si>
  <si>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</si>
  <si>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</si>
  <si>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</si>
  <si>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</si>
  <si>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</si>
  <si>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</si>
  <si>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</si>
  <si>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</si>
  <si>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</si>
  <si>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</si>
  <si>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</si>
  <si>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</si>
  <si>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</si>
  <si>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</si>
  <si>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</si>
  <si>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</si>
  <si>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</si>
  <si>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</si>
  <si>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</si>
  <si>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</si>
  <si>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</si>
  <si>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</si>
  <si>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</si>
  <si>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</si>
  <si>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</si>
  <si>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</si>
  <si>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</si>
  <si>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</si>
  <si>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</si>
  <si>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</si>
  <si>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</si>
  <si>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</si>
  <si>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</si>
  <si>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</si>
  <si>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</si>
  <si>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</si>
  <si>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</si>
  <si>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</si>
  <si>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</si>
  <si>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</si>
  <si>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</si>
  <si>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</si>
  <si>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</si>
  <si>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</si>
  <si>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</si>
  <si>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</si>
  <si>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</si>
  <si>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</si>
  <si>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</si>
  <si>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</si>
  <si>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</si>
  <si>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</si>
  <si>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</si>
  <si>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</si>
  <si>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</si>
  <si>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</si>
  <si>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</si>
  <si>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</si>
  <si>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</si>
  <si>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</si>
  <si>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</si>
  <si>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</si>
  <si>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</si>
  <si>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</si>
  <si>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</si>
  <si>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</si>
  <si>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</si>
  <si>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</si>
  <si>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</si>
  <si>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</si>
  <si>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</si>
  <si>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</si>
  <si>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</si>
  <si>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</si>
  <si>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</si>
  <si>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</si>
  <si>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</si>
  <si>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</si>
  <si>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</si>
  <si>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</si>
  <si>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</si>
  <si>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</si>
  <si>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</si>
  <si>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</si>
  <si>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</si>
  <si>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</si>
  <si>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</si>
  <si>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</si>
  <si>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</si>
  <si>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</si>
  <si>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</si>
  <si>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</si>
  <si>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</si>
  <si>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</si>
  <si>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</si>
  <si>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</si>
  <si>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</si>
  <si>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</si>
  <si>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</si>
  <si>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</si>
  <si>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</si>
  <si>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</si>
  <si>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</si>
  <si>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</si>
  <si>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</si>
  <si>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</si>
  <si>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</si>
  <si>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</si>
  <si>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</si>
  <si>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</si>
  <si>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</si>
  <si>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</si>
  <si>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</si>
  <si>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</si>
  <si>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</si>
  <si>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</si>
  <si>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</si>
  <si>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</si>
  <si>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</si>
  <si>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</si>
  <si>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</si>
  <si>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</si>
  <si>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</si>
  <si>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</si>
  <si>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</si>
  <si>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</si>
  <si>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</si>
  <si>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</si>
  <si>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</si>
  <si>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</si>
  <si>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</si>
  <si>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</si>
  <si>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</si>
  <si>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</si>
  <si>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</si>
  <si>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</si>
  <si>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</si>
  <si>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</si>
  <si>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</si>
  <si>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</si>
  <si>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</si>
  <si>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</si>
  <si>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</si>
  <si>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</si>
  <si>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</si>
  <si>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</si>
  <si>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</si>
  <si>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</si>
  <si>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</si>
  <si>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</si>
  <si>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</si>
  <si>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</si>
  <si>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</si>
  <si>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</si>
  <si>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</si>
  <si>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</si>
  <si>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</si>
  <si>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</si>
  <si>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</si>
  <si>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</si>
  <si>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</si>
  <si>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</si>
  <si>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</si>
  <si>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</si>
  <si>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</si>
  <si>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</si>
  <si>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</si>
  <si>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</si>
  <si>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</si>
  <si>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</si>
  <si>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</si>
  <si>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</si>
  <si>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</si>
  <si>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</si>
  <si>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</si>
  <si>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</si>
  <si>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</si>
  <si>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</si>
  <si>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</si>
  <si>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</si>
  <si>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</si>
  <si>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</si>
  <si>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</si>
  <si>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</si>
  <si>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</si>
  <si>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</si>
  <si>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</si>
  <si>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</si>
  <si>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</si>
  <si>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</si>
  <si>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</si>
  <si>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</si>
  <si>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</si>
  <si>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</si>
  <si>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</si>
  <si>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</si>
  <si>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</si>
  <si>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</si>
  <si>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</si>
  <si>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</si>
  <si>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</si>
  <si>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</si>
  <si>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</si>
  <si>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</si>
  <si>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</si>
  <si>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</si>
  <si>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</si>
  <si>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</si>
  <si>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</si>
  <si>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</si>
  <si>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</si>
  <si>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</si>
  <si>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</si>
  <si>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</si>
  <si>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</si>
  <si>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</si>
  <si>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</si>
  <si>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</si>
  <si>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</si>
  <si>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</si>
  <si>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</si>
  <si>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</si>
  <si>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</si>
  <si>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</si>
  <si>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</si>
  <si>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</si>
  <si>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</si>
  <si>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</si>
  <si>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</si>
  <si>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</si>
  <si>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</si>
  <si>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</si>
  <si>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</si>
  <si>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</si>
  <si>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</si>
  <si>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</si>
  <si>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</si>
  <si>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</si>
  <si>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</si>
  <si>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</si>
  <si>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</si>
  <si>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</si>
  <si>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</si>
  <si>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</si>
  <si>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</si>
  <si>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</si>
  <si>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</si>
  <si>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</si>
  <si>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</si>
  <si>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</si>
  <si>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</si>
  <si>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</si>
  <si>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</si>
  <si>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</si>
  <si>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</si>
  <si>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</si>
  <si>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</si>
  <si>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</si>
  <si>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</si>
  <si>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</si>
  <si>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</si>
  <si>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</si>
  <si>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</si>
  <si>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</si>
  <si>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</si>
  <si>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</si>
  <si>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</si>
  <si>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</si>
  <si>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</si>
  <si>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</si>
  <si>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</si>
  <si>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</si>
  <si>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</si>
  <si>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</si>
  <si>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</si>
  <si>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</si>
  <si>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</si>
  <si>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</si>
  <si>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</si>
  <si>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</si>
  <si>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</si>
  <si>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</si>
  <si>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</si>
  <si>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</si>
  <si>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</si>
  <si>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</si>
  <si>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</si>
  <si>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</si>
  <si>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</si>
  <si>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</si>
  <si>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</si>
  <si>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</si>
  <si>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</si>
  <si>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</si>
  <si>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</si>
  <si>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</si>
  <si>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</si>
  <si>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</si>
  <si>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</si>
  <si>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</si>
  <si>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</si>
  <si>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</si>
  <si>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</si>
  <si>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</si>
  <si>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</si>
  <si>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</si>
  <si>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</si>
  <si>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</si>
  <si>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</si>
  <si>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</si>
  <si>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</si>
  <si>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</si>
  <si>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</si>
  <si>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</si>
  <si>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</si>
  <si>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</si>
  <si>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</si>
  <si>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</si>
  <si>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</si>
  <si>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</si>
  <si>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</si>
  <si>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</si>
  <si>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</si>
  <si>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</si>
  <si>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</si>
  <si>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</si>
  <si>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</si>
  <si>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</si>
  <si>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</si>
  <si>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</si>
  <si>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</si>
  <si>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</si>
  <si>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</si>
  <si>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</si>
  <si>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</si>
  <si>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</si>
  <si>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</si>
  <si>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</si>
  <si>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</si>
  <si>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</si>
  <si>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</si>
  <si>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</si>
  <si>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</si>
  <si>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</si>
  <si>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</si>
  <si>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</si>
  <si>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</si>
  <si>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</si>
  <si>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</si>
  <si>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</si>
  <si>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</si>
  <si>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</si>
  <si>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</si>
  <si>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</si>
  <si>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</si>
  <si>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</si>
  <si>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</si>
  <si>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</si>
  <si>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</si>
  <si>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</si>
  <si>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</si>
  <si>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</si>
  <si>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</si>
  <si>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</si>
  <si>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</si>
  <si>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</si>
  <si>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</si>
  <si>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</si>
  <si>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</si>
  <si>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</si>
  <si>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</si>
  <si>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</si>
  <si>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</si>
  <si>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</si>
  <si>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</si>
  <si>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</si>
  <si>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</si>
  <si>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</si>
  <si>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</si>
  <si>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</si>
  <si>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</si>
  <si>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</si>
  <si>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</si>
  <si>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</si>
  <si>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</si>
  <si>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</si>
  <si>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</si>
  <si>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</si>
  <si>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</si>
  <si>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</si>
  <si>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</si>
  <si>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</si>
  <si>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</si>
  <si>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</si>
  <si>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</si>
  <si>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</si>
  <si>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</si>
  <si>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</si>
  <si>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</si>
  <si>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</si>
  <si>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</si>
  <si>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</si>
  <si>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</si>
  <si>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</si>
  <si>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</si>
  <si>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</si>
  <si>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</si>
  <si>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</si>
  <si>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</si>
  <si>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</si>
  <si>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</si>
  <si>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</si>
  <si>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</si>
  <si>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</si>
  <si>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</si>
  <si>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</si>
  <si>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</si>
  <si>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</si>
  <si>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</si>
  <si>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</si>
  <si>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</si>
  <si>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</si>
  <si>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</si>
  <si>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</si>
  <si>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</si>
  <si>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</si>
  <si>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</si>
  <si>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</si>
  <si>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</si>
  <si>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</si>
  <si>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</si>
  <si>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</si>
  <si>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</si>
  <si>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</si>
  <si>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</si>
  <si>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</si>
  <si>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</si>
  <si>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</si>
  <si>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</si>
  <si>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</si>
  <si>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</si>
  <si>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</si>
  <si>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</si>
  <si>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</si>
  <si>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</si>
  <si>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</si>
  <si>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</si>
  <si>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</si>
  <si>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</si>
  <si>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</si>
  <si>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</si>
  <si>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</si>
  <si>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</si>
  <si>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</si>
  <si>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</si>
  <si>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</si>
  <si>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</si>
  <si>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</si>
  <si>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</si>
  <si>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</si>
  <si>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</si>
  <si>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</si>
  <si>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</si>
  <si>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</si>
  <si>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</si>
  <si>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</si>
  <si>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</si>
  <si>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</si>
  <si>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</si>
  <si>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</si>
  <si>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</si>
  <si>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</si>
  <si>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</si>
  <si>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</si>
  <si>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</si>
  <si>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</si>
  <si>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</si>
  <si>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</si>
  <si>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</si>
  <si>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</si>
  <si>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</si>
  <si>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</si>
  <si>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</si>
  <si>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</si>
  <si>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</si>
  <si>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</si>
  <si>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</si>
  <si>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</si>
  <si>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</si>
  <si>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</si>
  <si>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</si>
  <si>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</si>
  <si>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</si>
  <si>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</si>
  <si>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</si>
  <si>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</si>
  <si>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</si>
  <si>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</si>
  <si>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</si>
  <si>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</si>
  <si>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</si>
  <si>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</si>
  <si>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</si>
  <si>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</si>
  <si>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</si>
  <si>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</si>
  <si>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</si>
  <si>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</si>
  <si>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</si>
  <si>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</si>
  <si>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</si>
  <si>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</si>
  <si>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</si>
  <si>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</si>
  <si>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</si>
  <si>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</si>
  <si>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</si>
  <si>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</si>
  <si>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</si>
  <si>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</si>
  <si>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</si>
  <si>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</si>
  <si>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</si>
  <si>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</si>
  <si>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</si>
  <si>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</si>
  <si>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</si>
  <si>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</si>
  <si>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</si>
  <si>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</si>
  <si>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</si>
  <si>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</si>
  <si>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</si>
  <si>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</si>
  <si>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</si>
  <si>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</si>
  <si>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</si>
  <si>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</si>
  <si>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</si>
  <si>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</si>
  <si>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</si>
  <si>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</si>
  <si>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</si>
  <si>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</si>
  <si>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</si>
  <si>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</si>
  <si>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</si>
  <si>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</si>
  <si>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</si>
  <si>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</si>
  <si>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</si>
  <si>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</si>
  <si>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</si>
  <si>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</si>
  <si>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</si>
  <si>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</si>
  <si>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</si>
  <si>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</si>
  <si>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</si>
  <si>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</si>
  <si>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</si>
  <si>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</si>
  <si>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</si>
  <si>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</si>
  <si>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</si>
  <si>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</si>
  <si>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</si>
  <si>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</si>
  <si>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</si>
  <si>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</si>
  <si>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</si>
  <si>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</si>
  <si>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</si>
  <si>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</si>
  <si>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</si>
  <si>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</si>
  <si>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</si>
  <si>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</si>
  <si>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</si>
  <si>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</si>
  <si>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</si>
  <si>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</si>
  <si>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</si>
  <si>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</si>
  <si>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</si>
  <si>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</si>
  <si>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</si>
  <si>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</si>
  <si>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</si>
  <si>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</si>
  <si>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</si>
  <si>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</si>
  <si>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</si>
  <si>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</si>
  <si>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</si>
  <si>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</si>
  <si>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</si>
  <si>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</si>
  <si>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</si>
  <si>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</si>
  <si>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</si>
  <si>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</si>
  <si>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</si>
  <si>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</si>
  <si>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</si>
  <si>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</si>
  <si>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</si>
  <si>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</si>
  <si>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</si>
  <si>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</si>
  <si>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</si>
  <si>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</si>
  <si>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</si>
  <si>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</si>
  <si>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</si>
  <si>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</si>
  <si>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</si>
  <si>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</si>
  <si>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</si>
  <si>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</si>
  <si>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</si>
  <si>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</si>
  <si>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</si>
  <si>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</si>
  <si>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</si>
  <si>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</si>
  <si>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</si>
  <si>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</si>
  <si>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</si>
  <si>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</si>
  <si>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</si>
  <si>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</si>
  <si>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</si>
  <si>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</si>
  <si>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</si>
  <si>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</si>
  <si>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</si>
  <si>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</si>
  <si>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</si>
  <si>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</si>
  <si>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</si>
  <si>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</si>
  <si>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</si>
  <si>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</si>
  <si>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</si>
  <si>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</si>
  <si>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</si>
  <si>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</si>
  <si>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</si>
  <si>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</si>
  <si>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</si>
  <si>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</si>
  <si>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</si>
  <si>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</si>
  <si>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</si>
  <si>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</si>
  <si>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</si>
  <si>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</si>
  <si>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</si>
  <si>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</si>
  <si>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</si>
  <si>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</si>
  <si>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</si>
  <si>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</si>
  <si>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</si>
  <si>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</si>
  <si>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</si>
  <si>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</si>
  <si>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</si>
  <si>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</si>
  <si>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</si>
  <si>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</si>
  <si>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</si>
  <si>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</si>
  <si>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</si>
  <si>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</si>
  <si>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</si>
  <si>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</si>
  <si>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</si>
  <si>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</si>
  <si>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</si>
  <si>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</si>
  <si>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</si>
  <si>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</si>
  <si>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</si>
  <si>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</si>
  <si>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</si>
  <si>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</si>
  <si>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</si>
  <si>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</si>
  <si>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</si>
  <si>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</si>
  <si>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</si>
  <si>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</si>
  <si>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</si>
  <si>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</si>
  <si>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</si>
  <si>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</si>
  <si>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</si>
  <si>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</si>
  <si>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</si>
  <si>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</si>
  <si>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</si>
  <si>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</si>
  <si>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</si>
  <si>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</si>
  <si>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</si>
  <si>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</si>
  <si>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</si>
  <si>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</si>
  <si>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</si>
  <si>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</si>
  <si>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</si>
  <si>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</si>
  <si>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</si>
  <si>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</si>
  <si>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</si>
  <si>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</si>
  <si>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</si>
  <si>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</si>
  <si>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</si>
  <si>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</si>
  <si>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</si>
  <si>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</si>
  <si>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</si>
  <si>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</si>
  <si>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</si>
  <si>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</si>
  <si>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</si>
  <si>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</si>
  <si>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</si>
  <si>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</si>
  <si>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</si>
  <si>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</si>
  <si>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</si>
  <si>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</si>
  <si>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</si>
  <si>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</si>
  <si>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</si>
  <si>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</si>
  <si>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</si>
  <si>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</si>
  <si>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</si>
  <si>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</si>
  <si>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</si>
  <si>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</si>
  <si>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</si>
  <si>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</si>
  <si>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</si>
  <si>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</si>
  <si>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</si>
  <si>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</si>
  <si>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</si>
  <si>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</si>
  <si>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</si>
  <si>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</si>
  <si>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</si>
  <si>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</si>
  <si>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</si>
  <si>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</si>
  <si>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</si>
  <si>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</si>
  <si>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</si>
  <si>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</si>
  <si>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</si>
  <si>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</si>
  <si>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</si>
  <si>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</si>
  <si>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</si>
  <si>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</si>
  <si>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</si>
  <si>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</si>
  <si>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</si>
  <si>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</si>
  <si>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</si>
  <si>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</si>
  <si>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</si>
  <si>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</si>
  <si>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</si>
  <si>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</si>
  <si>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</si>
  <si>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</si>
  <si>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</si>
  <si>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</si>
  <si>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</si>
  <si>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</si>
  <si>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</si>
  <si>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</si>
  <si>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</si>
  <si>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</si>
  <si>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</si>
  <si>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</si>
  <si>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</si>
  <si>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</si>
  <si>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</si>
  <si>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</si>
  <si>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</si>
  <si>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</si>
  <si>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</si>
  <si>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</si>
  <si>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</si>
  <si>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</si>
  <si>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</si>
  <si>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</si>
  <si>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</si>
  <si>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</si>
  <si>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</si>
  <si>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</si>
  <si>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</si>
  <si>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</si>
  <si>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</si>
  <si>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</si>
  <si>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</si>
  <si>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</si>
  <si>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</si>
  <si>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</si>
  <si>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</si>
  <si>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</si>
  <si>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</si>
  <si>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</si>
  <si>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</si>
  <si>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</si>
  <si>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</si>
  <si>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</si>
  <si>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</si>
  <si>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</si>
  <si>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</si>
  <si>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</si>
  <si>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</si>
  <si>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</si>
  <si>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</si>
  <si>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</si>
  <si>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</si>
  <si>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</si>
  <si>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</si>
  <si>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</si>
  <si>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</si>
  <si>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</si>
  <si>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</si>
  <si>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</si>
  <si>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</si>
  <si>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</si>
  <si>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</si>
  <si>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</si>
  <si>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</si>
  <si>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</si>
  <si>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</si>
  <si>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</si>
  <si>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</si>
  <si>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</si>
  <si>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</si>
  <si>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</si>
  <si>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</si>
  <si>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</si>
  <si>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</si>
  <si>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</si>
  <si>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</si>
  <si>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</si>
  <si>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</si>
  <si>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</si>
  <si>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</si>
  <si>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</si>
  <si>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</si>
  <si>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</si>
  <si>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</si>
  <si>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</si>
  <si>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</si>
  <si>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</si>
  <si>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</si>
  <si>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</si>
  <si>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</si>
  <si>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</si>
  <si>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</si>
  <si>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</si>
  <si>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</si>
  <si>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</si>
  <si>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</si>
  <si>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</si>
  <si>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</si>
  <si>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</si>
  <si>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</si>
  <si>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</si>
  <si>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</si>
  <si>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</si>
  <si>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</si>
  <si>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</si>
  <si>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</si>
  <si>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</si>
  <si>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</si>
  <si>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</si>
  <si>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</si>
  <si>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</si>
  <si>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</si>
  <si>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</si>
  <si>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</si>
  <si>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</si>
  <si>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</si>
  <si>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</si>
  <si>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</si>
  <si>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</si>
  <si>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</si>
  <si>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</si>
  <si>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</si>
  <si>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</si>
  <si>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</si>
  <si>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</si>
  <si>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</si>
  <si>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</si>
  <si>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</si>
  <si>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</si>
  <si>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</si>
  <si>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</si>
  <si>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</si>
  <si>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</si>
  <si>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</si>
  <si>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</si>
  <si>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</si>
  <si>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</si>
  <si>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</si>
  <si>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</si>
  <si>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</si>
  <si>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</si>
  <si>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</si>
  <si>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</si>
  <si>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</si>
  <si>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</si>
  <si>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</si>
  <si>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</si>
  <si>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</si>
  <si>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</si>
  <si>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</si>
  <si>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</si>
  <si>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</si>
  <si>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</si>
  <si>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</si>
  <si>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</si>
  <si>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</si>
  <si>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</si>
  <si>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</si>
  <si>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</si>
  <si>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</si>
  <si>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</si>
  <si>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</si>
  <si>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</si>
  <si>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</si>
  <si>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</si>
  <si>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</si>
  <si>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</si>
  <si>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</si>
  <si>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</si>
  <si>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</si>
  <si>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</si>
  <si>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</si>
  <si>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</si>
  <si>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</si>
  <si>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</si>
  <si>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</si>
  <si>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</si>
  <si>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</si>
  <si>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</si>
  <si>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</si>
  <si>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</si>
  <si>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</si>
  <si>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</si>
  <si>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</si>
  <si>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</si>
  <si>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</si>
  <si>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</si>
  <si>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</si>
  <si>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</si>
  <si>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</si>
  <si>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</si>
  <si>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</si>
  <si>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</si>
  <si>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</si>
  <si>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</si>
  <si>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</si>
  <si>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</si>
  <si>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</si>
  <si>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</si>
  <si>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</si>
  <si>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</si>
  <si>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</si>
  <si>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</si>
  <si>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</si>
  <si>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</si>
  <si>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</si>
  <si>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</si>
  <si>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</si>
  <si>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</si>
  <si>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</si>
  <si>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</si>
  <si>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</si>
  <si>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</si>
  <si>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</si>
  <si>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</si>
  <si>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</si>
  <si>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</si>
  <si>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</si>
  <si>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</si>
  <si>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</si>
  <si>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</si>
  <si>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</si>
  <si>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</si>
  <si>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</si>
  <si>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</si>
  <si>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</si>
  <si>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</si>
  <si>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</si>
  <si>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</si>
  <si>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</si>
  <si>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</si>
  <si>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</si>
  <si>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</si>
  <si>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</si>
  <si>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</si>
  <si>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</si>
  <si>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</si>
  <si>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</si>
  <si>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</si>
  <si>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</si>
  <si>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</si>
  <si>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</si>
  <si>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</si>
  <si>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</si>
  <si>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</si>
  <si>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</si>
  <si>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</si>
  <si>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</si>
  <si>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</si>
  <si>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</si>
  <si>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</si>
  <si>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</si>
  <si>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</si>
  <si>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</si>
  <si>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</si>
  <si>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</si>
  <si>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</si>
  <si>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</si>
  <si>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</si>
  <si>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</si>
  <si>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</si>
  <si>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</si>
  <si>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</si>
  <si>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</si>
  <si>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</si>
  <si>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</si>
  <si>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</si>
  <si>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</si>
  <si>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</si>
  <si>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</si>
  <si>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</si>
  <si>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</si>
  <si>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</si>
  <si>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</si>
  <si>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</si>
  <si>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</si>
  <si>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</si>
  <si>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</si>
  <si>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</si>
  <si>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</si>
  <si>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</si>
  <si>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</si>
  <si>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</si>
  <si>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</si>
  <si>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</si>
  <si>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</si>
  <si>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</si>
  <si>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</si>
  <si>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</si>
  <si>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</si>
  <si>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</si>
  <si>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</si>
  <si>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</si>
  <si>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</si>
  <si>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</si>
  <si>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</si>
  <si>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</si>
  <si>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</si>
  <si>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</si>
  <si>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</si>
  <si>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</si>
  <si>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</si>
  <si>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</si>
  <si>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</si>
  <si>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</si>
  <si>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</si>
  <si>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</si>
  <si>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</si>
  <si>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</si>
  <si>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</si>
  <si>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</si>
  <si>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</si>
  <si>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</si>
  <si>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</si>
  <si>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</si>
  <si>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</si>
  <si>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</si>
  <si>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</si>
  <si>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</si>
  <si>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</si>
  <si>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</si>
  <si>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</si>
  <si>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</si>
  <si>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</si>
  <si>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</si>
  <si>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</si>
  <si>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</si>
  <si>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</si>
  <si>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</si>
  <si>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</si>
  <si>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</si>
  <si>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</si>
  <si>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</si>
  <si>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</si>
  <si>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</si>
  <si>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</si>
  <si>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</si>
  <si>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</si>
  <si>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</si>
  <si>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</si>
  <si>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</si>
  <si>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</si>
  <si>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</si>
  <si>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</si>
  <si>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</si>
  <si>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</si>
  <si>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</si>
  <si>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</si>
  <si>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</si>
  <si>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</si>
  <si>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</si>
  <si>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</si>
  <si>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</si>
  <si>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</si>
  <si>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</si>
  <si>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</si>
  <si>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</si>
  <si>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</si>
  <si>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</si>
  <si>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</si>
  <si>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</si>
  <si>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</si>
  <si>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</si>
  <si>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</si>
  <si>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</si>
  <si>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</si>
  <si>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</si>
  <si>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</si>
  <si>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</si>
  <si>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</si>
  <si>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</si>
  <si>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</si>
  <si>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</si>
  <si>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</si>
  <si>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</si>
  <si>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</si>
  <si>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</si>
  <si>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</si>
  <si>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</si>
  <si>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</si>
  <si>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</si>
  <si>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</si>
  <si>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</si>
  <si>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</si>
  <si>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</si>
  <si>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</si>
  <si>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</si>
  <si>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</si>
  <si>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</si>
  <si>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</si>
  <si>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</si>
  <si>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</si>
  <si>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</si>
  <si>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</si>
  <si>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</si>
  <si>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</si>
  <si>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</si>
  <si>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</si>
  <si>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</si>
  <si>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</si>
  <si>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</si>
  <si>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</si>
  <si>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</si>
  <si>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</si>
  <si>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</si>
  <si>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</si>
  <si>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</si>
  <si>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</si>
  <si>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</si>
  <si>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</si>
  <si>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</si>
  <si>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</si>
  <si>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</si>
  <si>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</si>
  <si>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</si>
  <si>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</si>
  <si>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</si>
  <si>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</si>
  <si>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</si>
  <si>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</si>
  <si>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</si>
  <si>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</si>
  <si>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</si>
  <si>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</si>
  <si>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</si>
  <si>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</si>
  <si>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</si>
  <si>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</si>
  <si>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</si>
  <si>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</si>
  <si>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</si>
  <si>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</si>
  <si>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</si>
  <si>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</si>
  <si>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</si>
  <si>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</si>
  <si>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</si>
  <si>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</si>
  <si>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</si>
  <si>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</si>
  <si>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</si>
  <si>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</si>
  <si>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</si>
  <si>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</si>
  <si>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</si>
  <si>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</si>
  <si>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</si>
  <si>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</si>
  <si>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</si>
  <si>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</si>
  <si>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</si>
  <si>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</si>
  <si>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</si>
  <si>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</si>
  <si>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</si>
  <si>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</si>
  <si>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</si>
  <si>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</si>
  <si>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</si>
  <si>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</si>
  <si>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</si>
  <si>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</si>
  <si>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</si>
  <si>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</si>
  <si>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</si>
  <si>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</si>
  <si>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</si>
  <si>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</si>
  <si>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</si>
  <si>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</si>
  <si>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</si>
  <si>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</si>
  <si>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</si>
  <si>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</si>
  <si>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</si>
  <si>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</si>
  <si>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</si>
  <si>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</si>
  <si>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</si>
  <si>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</si>
  <si>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</si>
  <si>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</si>
  <si>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</si>
  <si>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</si>
  <si>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</si>
  <si>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</si>
  <si>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</si>
  <si>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</si>
  <si>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</si>
  <si>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</si>
  <si>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</si>
  <si>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</si>
  <si>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</si>
  <si>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</si>
  <si>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</si>
  <si>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</si>
  <si>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</si>
  <si>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</si>
  <si>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</si>
  <si>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</si>
  <si>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</si>
  <si>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</si>
  <si>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</si>
  <si>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</si>
  <si>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</si>
  <si>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</si>
  <si>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</si>
  <si>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</si>
  <si>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</si>
  <si>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</si>
  <si>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</si>
  <si>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</si>
  <si>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</si>
  <si>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</si>
  <si>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</si>
  <si>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</si>
  <si>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</si>
  <si>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</si>
  <si>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</si>
  <si>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</si>
  <si>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</si>
  <si>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</si>
  <si>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</si>
  <si>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</si>
  <si>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</si>
  <si>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</si>
  <si>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</si>
  <si>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</si>
  <si>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</si>
  <si>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</si>
  <si>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</si>
  <si>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</si>
  <si>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</si>
  <si>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</si>
  <si>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</si>
  <si>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</si>
  <si>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</si>
  <si>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</si>
  <si>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</si>
  <si>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</si>
  <si>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</si>
  <si>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</si>
  <si>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</si>
  <si>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</si>
  <si>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</si>
  <si>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</si>
  <si>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</si>
  <si>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</si>
  <si>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</si>
  <si>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</si>
  <si>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</si>
  <si>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</si>
  <si>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</si>
  <si>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</si>
  <si>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</si>
  <si>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</si>
  <si>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</si>
  <si>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</si>
  <si>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</si>
  <si>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</si>
  <si>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</si>
  <si>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</si>
  <si>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</si>
  <si>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</si>
  <si>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</si>
  <si>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</si>
  <si>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</si>
  <si>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</si>
  <si>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</si>
  <si>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</si>
  <si>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</si>
  <si>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</si>
  <si>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</si>
  <si>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</si>
  <si>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</si>
  <si>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</si>
  <si>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</si>
  <si>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</si>
  <si>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</si>
  <si>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</si>
  <si>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</si>
  <si>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</si>
  <si>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</si>
  <si>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</si>
  <si>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</si>
  <si>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</si>
  <si>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</si>
  <si>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</si>
  <si>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</si>
  <si>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</si>
  <si>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</si>
  <si>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</si>
  <si>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</si>
  <si>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</si>
  <si>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</si>
  <si>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</si>
  <si>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</si>
  <si>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</si>
  <si>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</si>
  <si>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</si>
  <si>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</si>
  <si>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</si>
  <si>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</si>
  <si>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</si>
  <si>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</si>
  <si>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</si>
  <si>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</si>
  <si>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</si>
  <si>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</si>
  <si>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</si>
  <si>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</si>
  <si>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</si>
  <si>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</si>
  <si>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</si>
  <si>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</si>
  <si>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</si>
  <si>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</si>
  <si>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</si>
  <si>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</si>
  <si>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</si>
  <si>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</si>
  <si>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</si>
  <si>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</si>
  <si>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</si>
  <si>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</si>
  <si>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</si>
  <si>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</si>
  <si>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</si>
  <si>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</si>
  <si>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</si>
  <si>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</si>
  <si>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</si>
  <si>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</si>
  <si>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</si>
  <si>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</si>
  <si>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</si>
  <si>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</si>
  <si>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</si>
  <si>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</si>
  <si>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</si>
  <si>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</si>
  <si>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</si>
  <si>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</si>
  <si>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</si>
  <si>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</si>
  <si>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</si>
  <si>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</si>
  <si>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</si>
  <si>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</si>
  <si>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</si>
  <si>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</si>
  <si>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</si>
  <si>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</si>
  <si>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</si>
  <si>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</si>
  <si>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</si>
  <si>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</si>
  <si>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</si>
  <si>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</si>
  <si>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</si>
  <si>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</si>
  <si>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</si>
  <si>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</si>
  <si>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</si>
  <si>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</si>
  <si>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</si>
  <si>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</si>
  <si>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</si>
  <si>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</si>
  <si>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</si>
  <si>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</si>
  <si>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</si>
  <si>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</si>
  <si>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</si>
  <si>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</si>
  <si>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</si>
  <si>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</si>
  <si>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</si>
  <si>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</si>
  <si>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</si>
  <si>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</si>
  <si>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</si>
  <si>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</si>
  <si>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</si>
  <si>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</si>
  <si>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</si>
  <si>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</si>
  <si>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</si>
  <si>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</si>
  <si>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</si>
  <si>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</si>
  <si>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</si>
  <si>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</si>
  <si>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</si>
  <si>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</si>
  <si>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</si>
  <si>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</si>
  <si>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</si>
  <si>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</si>
  <si>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</si>
  <si>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</si>
  <si>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</si>
  <si>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</si>
  <si>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</si>
  <si>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</si>
  <si>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</si>
  <si>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</si>
  <si>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</si>
  <si>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</si>
  <si>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</si>
  <si>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</si>
  <si>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</si>
  <si>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</si>
  <si>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</si>
  <si>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</si>
  <si>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</si>
  <si>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</si>
  <si>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</si>
  <si>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</si>
  <si>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</si>
  <si>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</si>
  <si>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</si>
  <si>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</si>
  <si>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</si>
  <si>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</si>
  <si>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</si>
  <si>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</si>
  <si>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</si>
  <si>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</si>
  <si>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</si>
  <si>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</si>
  <si>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</si>
  <si>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</si>
  <si>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</si>
  <si>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</si>
  <si>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</si>
  <si>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</si>
  <si>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</si>
  <si>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</si>
  <si>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</si>
  <si>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</si>
  <si>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</si>
  <si>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</si>
  <si>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</si>
  <si>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</si>
  <si>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</si>
  <si>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</si>
  <si>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</si>
  <si>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</si>
  <si>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</si>
  <si>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</si>
  <si>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</si>
  <si>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</si>
  <si>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</si>
  <si>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</si>
  <si>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</si>
  <si>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</si>
  <si>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</si>
  <si>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</si>
  <si>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</si>
  <si>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</si>
  <si>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</si>
  <si>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</si>
  <si>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</si>
  <si>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</si>
  <si>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</si>
  <si>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</si>
  <si>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</si>
  <si>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</si>
  <si>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</si>
  <si>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</si>
  <si>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</si>
  <si>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</si>
  <si>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</si>
  <si>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</si>
  <si>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</si>
  <si>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</si>
  <si>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</si>
  <si>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</si>
  <si>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</si>
  <si>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</si>
  <si>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</si>
  <si>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</si>
  <si>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</si>
  <si>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</si>
  <si>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</si>
  <si>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</si>
  <si>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</si>
  <si>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</si>
  <si>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</si>
  <si>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</si>
  <si>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</si>
  <si>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</si>
  <si>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</si>
  <si>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</si>
  <si>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</si>
  <si>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</si>
  <si>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</si>
  <si>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</si>
  <si>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</si>
  <si>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</si>
  <si>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</si>
  <si>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</si>
  <si>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</si>
  <si>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</si>
  <si>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</si>
  <si>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</si>
  <si>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</si>
  <si>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</si>
  <si>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</si>
  <si>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</si>
  <si>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</si>
  <si>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</si>
  <si>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</si>
  <si>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</si>
  <si>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</si>
  <si>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</si>
  <si>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</si>
  <si>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</si>
  <si>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</si>
  <si>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</si>
  <si>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</si>
  <si>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</si>
  <si>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</si>
  <si>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</si>
  <si>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</si>
  <si>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</si>
  <si>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</si>
  <si>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</si>
  <si>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</si>
  <si>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</si>
  <si>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</si>
  <si>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</si>
  <si>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</si>
  <si>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</si>
  <si>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</si>
  <si>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</si>
  <si>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</si>
  <si>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</si>
  <si>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</si>
  <si>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</si>
  <si>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</si>
  <si>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</si>
  <si>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</si>
  <si>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</si>
  <si>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</si>
  <si>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</si>
  <si>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</si>
  <si>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</si>
  <si>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</si>
  <si>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</si>
  <si>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</si>
  <si>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</si>
  <si>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</si>
  <si>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</si>
  <si>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</si>
  <si>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</si>
  <si>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</si>
  <si>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</si>
  <si>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</si>
  <si>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</si>
  <si>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</si>
  <si>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</si>
  <si>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</si>
  <si>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</si>
  <si>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</si>
  <si>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</si>
  <si>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</si>
  <si>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</si>
  <si>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</si>
  <si>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</si>
  <si>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</si>
  <si>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</si>
  <si>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</si>
  <si>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</si>
  <si>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</si>
  <si>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</si>
  <si>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</si>
  <si>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</si>
  <si>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</si>
  <si>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</si>
  <si>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</si>
  <si>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</si>
  <si>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</si>
  <si>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</si>
  <si>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</si>
  <si>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</si>
  <si>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</si>
  <si>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</si>
  <si>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</si>
  <si>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</si>
  <si>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</si>
  <si>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</si>
  <si>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</si>
  <si>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</si>
  <si>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</si>
  <si>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</si>
  <si>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</si>
  <si>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</si>
  <si>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</si>
  <si>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</si>
  <si>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</si>
  <si>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</si>
  <si>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</si>
  <si>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</si>
  <si>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</si>
  <si>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</si>
  <si>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</si>
  <si>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</si>
  <si>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</si>
  <si>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</si>
  <si>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</si>
  <si>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</si>
  <si>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</si>
  <si>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</si>
  <si>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</si>
  <si>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</si>
  <si>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</si>
  <si>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</si>
  <si>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</si>
  <si>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</si>
  <si>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</si>
  <si>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</si>
  <si>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</si>
  <si>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</si>
  <si>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</si>
  <si>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</si>
  <si>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</si>
  <si>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</si>
  <si>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</si>
  <si>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</si>
  <si>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</si>
  <si>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</si>
  <si>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</si>
  <si>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</si>
  <si>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</si>
  <si>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</si>
  <si>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</si>
  <si>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</si>
  <si>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</si>
  <si>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</si>
  <si>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</si>
  <si>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</si>
  <si>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</si>
  <si>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</si>
  <si>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</si>
  <si>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</si>
  <si>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</si>
  <si>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</si>
  <si>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</si>
  <si>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</si>
  <si>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</si>
  <si>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</si>
  <si>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</si>
  <si>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</si>
  <si>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</si>
  <si>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</si>
  <si>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</si>
  <si>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</si>
  <si>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</si>
  <si>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</si>
  <si>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</si>
  <si>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</si>
  <si>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</si>
  <si>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</si>
  <si>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</si>
  <si>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</si>
  <si>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</si>
  <si>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</si>
  <si>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</si>
  <si>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</si>
  <si>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</si>
  <si>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</si>
  <si>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</si>
  <si>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</si>
  <si>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</si>
  <si>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</si>
  <si>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</si>
  <si>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</si>
  <si>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</si>
  <si>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</si>
  <si>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</si>
  <si>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</si>
  <si>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</si>
  <si>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</si>
  <si>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</si>
  <si>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</si>
  <si>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</si>
  <si>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</si>
  <si>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</si>
  <si>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</si>
  <si>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</si>
  <si>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</si>
  <si>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</si>
  <si>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</si>
  <si>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</si>
  <si>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</si>
  <si>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</si>
  <si>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</si>
  <si>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</si>
  <si>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</si>
  <si>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</si>
  <si>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</si>
  <si>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</si>
  <si>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</si>
  <si>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</si>
  <si>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</si>
  <si>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</si>
  <si>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</si>
  <si>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</si>
  <si>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</si>
  <si>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</si>
  <si>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</si>
  <si>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</si>
  <si>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</si>
  <si>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</si>
  <si>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</si>
  <si>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</si>
  <si>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</si>
  <si>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</si>
  <si>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</si>
  <si>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</si>
  <si>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</si>
  <si>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</si>
  <si>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</si>
  <si>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</si>
  <si>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</si>
  <si>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</si>
  <si>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</si>
  <si>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</si>
  <si>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</si>
  <si>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</si>
  <si>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</si>
  <si>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</si>
  <si>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</si>
  <si>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</si>
  <si>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</si>
  <si>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</si>
  <si>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</si>
  <si>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</si>
  <si>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</si>
  <si>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</si>
  <si>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</si>
  <si>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</si>
  <si>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</si>
  <si>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</si>
  <si>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</si>
  <si>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</si>
  <si>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</si>
  <si>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</si>
  <si>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</si>
  <si>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</si>
  <si>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</si>
  <si>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</si>
  <si>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</si>
  <si>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</si>
  <si>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</si>
  <si>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</si>
  <si>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</si>
  <si>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</si>
  <si>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</si>
  <si>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</si>
  <si>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</si>
  <si>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</si>
  <si>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</si>
  <si>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</si>
  <si>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</si>
  <si>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</si>
  <si>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</si>
  <si>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</si>
  <si>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</si>
  <si>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</si>
  <si>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</si>
  <si>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</si>
  <si>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</si>
  <si>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</si>
  <si>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</si>
  <si>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</si>
  <si>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</si>
  <si>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</si>
  <si>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</si>
  <si>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</si>
  <si>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</si>
  <si>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</si>
  <si>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</si>
  <si>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</si>
  <si>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</si>
  <si>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</si>
  <si>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</si>
  <si>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</si>
  <si>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</si>
  <si>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</si>
  <si>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</si>
  <si>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</si>
  <si>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</si>
  <si>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</si>
  <si>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</si>
  <si>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</si>
  <si>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</si>
  <si>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</si>
  <si>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</si>
  <si>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</si>
  <si>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</si>
  <si>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</si>
  <si>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</si>
  <si>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</si>
  <si>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</si>
  <si>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</si>
  <si>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</si>
  <si>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</si>
  <si>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</si>
  <si>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</si>
  <si>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</si>
  <si>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</si>
  <si>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</si>
  <si>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</si>
  <si>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</si>
  <si>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</si>
  <si>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</si>
  <si>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</si>
  <si>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</si>
  <si>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</si>
  <si>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</si>
  <si>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</si>
  <si>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</si>
  <si>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</si>
  <si>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</si>
  <si>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</si>
  <si>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</si>
  <si>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</si>
  <si>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</si>
  <si>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</si>
  <si>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</si>
  <si>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</si>
  <si>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</si>
  <si>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</si>
  <si>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</si>
  <si>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</si>
  <si>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</si>
  <si>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</si>
  <si>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</si>
  <si>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</si>
  <si>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</si>
  <si>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</si>
  <si>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</si>
  <si>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</si>
  <si>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</si>
  <si>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</si>
  <si>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</si>
  <si>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</si>
  <si>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</si>
  <si>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</si>
  <si>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</si>
  <si>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</si>
  <si>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</si>
  <si>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</si>
  <si>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</si>
  <si>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</si>
  <si>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</si>
  <si>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</si>
  <si>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</si>
  <si>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</si>
  <si>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</si>
  <si>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</si>
  <si>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</si>
  <si>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</si>
  <si>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</si>
  <si>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</si>
  <si>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</si>
  <si>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</si>
  <si>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</si>
  <si>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</si>
  <si>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</si>
  <si>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</si>
  <si>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</si>
  <si>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</si>
  <si>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</si>
  <si>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</si>
  <si>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</si>
  <si>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</si>
  <si>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</si>
  <si>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</si>
  <si>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</si>
  <si>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</si>
  <si>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</si>
  <si>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</si>
  <si>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</si>
  <si>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</si>
  <si>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</si>
  <si>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</si>
  <si>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</si>
  <si>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</si>
  <si>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</si>
  <si>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</si>
  <si>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</si>
  <si>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</si>
  <si>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</si>
  <si>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</si>
  <si>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</si>
  <si>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</si>
  <si>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</si>
  <si>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</si>
  <si>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</si>
  <si>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</si>
  <si>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</si>
  <si>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</si>
  <si>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</si>
  <si>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</si>
  <si>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</si>
  <si>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</si>
  <si>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</si>
  <si>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</si>
  <si>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</si>
  <si>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</si>
  <si>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</si>
  <si>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</si>
  <si>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</si>
  <si>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</si>
  <si>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</si>
  <si>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</si>
  <si>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</si>
  <si>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</si>
  <si>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</si>
  <si>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</si>
  <si>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</si>
  <si>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</si>
  <si>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</si>
  <si>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</si>
  <si>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</si>
  <si>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</si>
  <si>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</si>
  <si>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</si>
  <si>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</si>
  <si>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</si>
  <si>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</si>
  <si>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</si>
  <si>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</si>
  <si>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</si>
  <si>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</si>
  <si>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</si>
  <si>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</si>
  <si>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</si>
  <si>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</si>
  <si>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</si>
  <si>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</si>
  <si>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</si>
  <si>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</si>
  <si>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</si>
  <si>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</si>
  <si>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</si>
  <si>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</si>
  <si>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</si>
  <si>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</si>
  <si>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</si>
  <si>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</si>
  <si>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</si>
  <si>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</si>
  <si>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</si>
  <si>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</si>
  <si>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</si>
  <si>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</si>
  <si>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</si>
  <si>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</si>
  <si>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</si>
  <si>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</si>
  <si>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</si>
  <si>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</si>
  <si>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</si>
  <si>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</si>
  <si>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</si>
  <si>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</si>
  <si>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</si>
  <si>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</si>
  <si>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</si>
  <si>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</si>
  <si>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</si>
  <si>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</si>
  <si>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</si>
  <si>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</si>
  <si>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</si>
  <si>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</si>
  <si>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</si>
  <si>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</si>
  <si>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</si>
  <si>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</si>
  <si>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</si>
  <si>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</si>
  <si>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</si>
  <si>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</si>
  <si>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</si>
  <si>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</si>
  <si>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</si>
  <si>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</si>
  <si>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</si>
  <si>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</si>
  <si>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</si>
  <si>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</si>
  <si>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</si>
  <si>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</si>
  <si>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</si>
  <si>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</si>
  <si>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</si>
  <si>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</si>
  <si>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</si>
  <si>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</si>
  <si>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</si>
  <si>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</si>
  <si>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</si>
  <si>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</si>
  <si>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</si>
  <si>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</si>
  <si>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</si>
  <si>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</si>
  <si>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</si>
  <si>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</si>
  <si>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</si>
  <si>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</si>
  <si>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</si>
  <si>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</si>
  <si>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</si>
  <si>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</si>
  <si>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</si>
  <si>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</si>
  <si>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</si>
  <si>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</si>
  <si>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</si>
  <si>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</si>
  <si>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</si>
  <si>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</si>
  <si>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</si>
  <si>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</si>
  <si>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</si>
  <si>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</si>
  <si>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</si>
  <si>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</si>
  <si>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</si>
  <si>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</si>
  <si>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</si>
  <si>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</si>
  <si>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</si>
  <si>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</si>
  <si>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</si>
  <si>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</si>
  <si>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</si>
  <si>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</si>
  <si>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</si>
  <si>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</si>
  <si>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</si>
  <si>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</si>
  <si>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</si>
  <si>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</si>
  <si>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</si>
  <si>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</si>
  <si>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</si>
  <si>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</si>
  <si>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</si>
  <si>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</si>
  <si>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</si>
  <si>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</si>
  <si>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</si>
  <si>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</si>
  <si>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</si>
  <si>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</si>
  <si>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</si>
  <si>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</si>
  <si>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</si>
  <si>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</si>
  <si>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</si>
  <si>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</si>
  <si>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</si>
  <si>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</si>
  <si>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</si>
  <si>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</si>
  <si>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</si>
  <si>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</si>
  <si>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</si>
  <si>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</si>
  <si>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</si>
  <si>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</si>
  <si>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</si>
  <si>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</si>
  <si>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</si>
  <si>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</si>
  <si>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</si>
  <si>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</si>
  <si>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</si>
  <si>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</si>
  <si>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</si>
  <si>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</si>
  <si>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</si>
  <si>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</si>
  <si>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</si>
  <si>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</si>
  <si>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</si>
  <si>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</si>
  <si>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</si>
  <si>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</si>
  <si>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</si>
  <si>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</si>
  <si>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</si>
  <si>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</si>
  <si>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</si>
  <si>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</si>
  <si>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</si>
  <si>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</si>
  <si>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</si>
  <si>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</si>
  <si>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</si>
  <si>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</si>
  <si>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</si>
  <si>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</si>
  <si>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</si>
  <si>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</si>
  <si>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</si>
  <si>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</si>
  <si>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</si>
  <si>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</si>
  <si>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</si>
  <si>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</si>
  <si>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</si>
  <si>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</si>
  <si>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</si>
  <si>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</si>
  <si>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</si>
  <si>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</si>
  <si>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</si>
  <si>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</si>
  <si>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</si>
  <si>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</si>
  <si>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</si>
  <si>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</si>
  <si>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</si>
  <si>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</si>
  <si>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</si>
  <si>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</si>
  <si>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</si>
  <si>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</si>
  <si>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</si>
  <si>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</si>
  <si>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</si>
  <si>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</si>
  <si>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</si>
  <si>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</si>
  <si>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</si>
  <si>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</si>
  <si>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</si>
  <si>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</si>
  <si>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</si>
  <si>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</si>
  <si>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</si>
  <si>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</si>
  <si>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</si>
  <si>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</si>
  <si>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</si>
  <si>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</si>
  <si>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</si>
  <si>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</si>
  <si>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</si>
  <si>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</si>
  <si>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</si>
  <si>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</si>
  <si>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</si>
  <si>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</si>
  <si>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</si>
  <si>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</si>
  <si>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</si>
  <si>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</si>
  <si>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</si>
  <si>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</si>
  <si>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</si>
  <si>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</si>
  <si>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</si>
  <si>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</si>
  <si>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</si>
  <si>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</si>
  <si>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</si>
  <si>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</si>
  <si>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</si>
  <si>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</si>
  <si>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</si>
  <si>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</si>
  <si>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</si>
  <si>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</si>
  <si>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</si>
  <si>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</si>
  <si>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</si>
  <si>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</si>
  <si>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</si>
  <si>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</si>
  <si>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</si>
  <si>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</si>
  <si>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</si>
  <si>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</si>
  <si>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</si>
  <si>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</si>
  <si>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</si>
  <si>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</si>
  <si>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</si>
  <si>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</si>
  <si>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</si>
  <si>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</si>
  <si>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</si>
  <si>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</si>
  <si>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</si>
  <si>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</si>
  <si>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</si>
  <si>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</si>
  <si>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</si>
  <si>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</si>
  <si>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</si>
  <si>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</si>
  <si>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</si>
  <si>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</si>
  <si>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</si>
  <si>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</si>
  <si>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</si>
  <si>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</si>
  <si>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</si>
  <si>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</si>
  <si>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</si>
  <si>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</si>
  <si>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</si>
  <si>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</si>
  <si>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</si>
  <si>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</si>
  <si>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</si>
  <si>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</si>
  <si>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</si>
  <si>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</si>
  <si>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</si>
  <si>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</si>
  <si>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</si>
  <si>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</si>
  <si>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</si>
  <si>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</si>
  <si>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</si>
  <si>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</si>
  <si>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</si>
  <si>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</si>
  <si>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</si>
  <si>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</si>
  <si>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</si>
  <si>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</si>
  <si>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</si>
  <si>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</si>
  <si>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</si>
  <si>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</si>
  <si>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</si>
  <si>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</si>
  <si>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</si>
  <si>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</si>
  <si>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</si>
  <si>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</si>
  <si>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</si>
  <si>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</si>
  <si>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</si>
  <si>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</si>
  <si>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</si>
  <si>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</si>
  <si>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</si>
  <si>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</si>
  <si>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</si>
  <si>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</si>
  <si>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</si>
  <si>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</si>
  <si>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</si>
  <si>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</si>
  <si>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</si>
  <si>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</si>
  <si>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</si>
  <si>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</si>
  <si>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</si>
  <si>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</si>
  <si>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</si>
  <si>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</si>
  <si>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</si>
  <si>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</si>
  <si>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</si>
  <si>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</si>
  <si>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</si>
  <si>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</si>
  <si>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</si>
  <si>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</si>
  <si>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</si>
  <si>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</si>
  <si>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</si>
  <si>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</si>
  <si>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</si>
  <si>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</si>
  <si>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</si>
  <si>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</si>
  <si>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</si>
  <si>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</si>
  <si>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</si>
  <si>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</si>
  <si>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</si>
  <si>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</si>
  <si>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</si>
  <si>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</si>
  <si>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</si>
  <si>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</si>
  <si>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</si>
  <si>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</si>
  <si>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</si>
  <si>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</si>
  <si>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</si>
  <si>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</si>
  <si>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</si>
  <si>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</si>
  <si>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</si>
  <si>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</si>
  <si>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</si>
  <si>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</si>
  <si>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</si>
  <si>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</si>
  <si>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</si>
  <si>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</si>
  <si>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</si>
  <si>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</si>
  <si>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</si>
  <si>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</si>
  <si>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</si>
  <si>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</si>
  <si>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</si>
  <si>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</si>
  <si>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</si>
  <si>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</si>
  <si>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</si>
  <si>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</si>
  <si>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</si>
  <si>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</si>
  <si>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</si>
  <si>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</si>
  <si>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</si>
  <si>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</si>
  <si>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</si>
  <si>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</si>
  <si>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</si>
  <si>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</si>
  <si>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</si>
  <si>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</si>
  <si>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</si>
  <si>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</si>
  <si>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</si>
  <si>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</si>
  <si>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</si>
  <si>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</si>
  <si>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</si>
  <si>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</si>
  <si>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</si>
  <si>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</si>
  <si>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</si>
  <si>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</si>
  <si>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</si>
  <si>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</si>
  <si>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</si>
  <si>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</si>
  <si>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</si>
  <si>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</si>
  <si>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</si>
  <si>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</si>
  <si>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</si>
  <si>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</si>
  <si>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</si>
  <si>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</si>
  <si>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</si>
  <si>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</si>
  <si>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</si>
  <si>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</si>
  <si>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</si>
  <si>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</si>
  <si>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</si>
  <si>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</si>
  <si>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</si>
  <si>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</si>
  <si>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</si>
  <si>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</si>
  <si>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</si>
  <si>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</si>
  <si>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</si>
  <si>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</si>
  <si>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</si>
  <si>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</si>
  <si>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</si>
  <si>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</si>
  <si>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</si>
  <si>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</si>
  <si>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</si>
  <si>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</si>
  <si>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</si>
  <si>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</si>
  <si>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</si>
  <si>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</si>
  <si>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</si>
  <si>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</si>
  <si>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</si>
  <si>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</si>
  <si>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</si>
  <si>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</si>
  <si>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</si>
  <si>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</si>
  <si>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</si>
  <si>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</si>
  <si>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</si>
  <si>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</si>
  <si>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</si>
  <si>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</si>
  <si>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</si>
  <si>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</si>
  <si>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</si>
  <si>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</si>
  <si>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</si>
  <si>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</si>
  <si>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</si>
  <si>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</si>
  <si>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</si>
  <si>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</si>
  <si>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</si>
  <si>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</si>
  <si>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</si>
  <si>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</si>
  <si>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</si>
  <si>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</si>
  <si>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</si>
  <si>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</si>
  <si>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</si>
  <si>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</si>
  <si>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</si>
  <si>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</si>
  <si>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</si>
  <si>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</si>
  <si>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</si>
  <si>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</si>
  <si>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</si>
  <si>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</si>
  <si>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</si>
  <si>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</si>
  <si>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</si>
  <si>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</si>
  <si>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</si>
  <si>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</si>
  <si>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</si>
  <si>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</si>
  <si>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</si>
  <si>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</si>
  <si>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</si>
  <si>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</si>
  <si>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</si>
  <si>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</si>
  <si>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</si>
  <si>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</si>
  <si>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</si>
  <si>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</si>
  <si>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</si>
  <si>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</si>
  <si>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</si>
  <si>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</si>
  <si>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</si>
  <si>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</si>
  <si>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</si>
  <si>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</si>
  <si>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</si>
  <si>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</si>
  <si>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</si>
  <si>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</si>
  <si>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</si>
  <si>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</si>
  <si>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</si>
  <si>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</si>
  <si>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</si>
  <si>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</si>
  <si>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</si>
  <si>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</si>
  <si>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</si>
  <si>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</si>
  <si>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</si>
  <si>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</si>
  <si>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</si>
  <si>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</si>
  <si>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</si>
  <si>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</si>
  <si>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</si>
  <si>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</si>
  <si>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</si>
  <si>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</si>
  <si>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</si>
  <si>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</si>
  <si>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</si>
  <si>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</si>
  <si>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</si>
  <si>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</si>
  <si>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</si>
  <si>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</si>
  <si>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</si>
  <si>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</si>
  <si>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</si>
  <si>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</si>
  <si>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</si>
  <si>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</si>
  <si>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</si>
  <si>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</si>
  <si>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</si>
  <si>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</si>
  <si>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</si>
  <si>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</si>
  <si>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</si>
  <si>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</si>
  <si>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</si>
  <si>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</si>
  <si>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</si>
  <si>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</si>
  <si>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</si>
  <si>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</si>
  <si>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</si>
  <si>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</si>
  <si>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</si>
  <si>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</si>
  <si>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</si>
  <si>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</si>
  <si>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</si>
  <si>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</si>
  <si>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</si>
  <si>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</si>
  <si>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</si>
  <si>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</si>
  <si>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</si>
  <si>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</si>
  <si>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</si>
  <si>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</si>
  <si>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</si>
  <si>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</si>
  <si>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</si>
  <si>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</si>
  <si>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</si>
  <si>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</si>
  <si>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</si>
  <si>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</si>
  <si>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</si>
  <si>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</si>
  <si>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</si>
  <si>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</si>
  <si>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</si>
  <si>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</si>
  <si>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</si>
  <si>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</si>
  <si>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</si>
  <si>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</si>
  <si>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</si>
  <si>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</si>
  <si>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</si>
  <si>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</si>
  <si>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</si>
  <si>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</si>
  <si>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</si>
  <si>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</si>
  <si>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</si>
  <si>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</si>
  <si>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</si>
  <si>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</si>
  <si>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</si>
  <si>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</si>
  <si>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</si>
  <si>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</si>
  <si>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</si>
  <si>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</si>
  <si>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</si>
  <si>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</si>
  <si>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</si>
  <si>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</si>
  <si>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</si>
  <si>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</si>
  <si>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</si>
  <si>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</si>
  <si>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</si>
  <si>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</si>
  <si>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</si>
  <si>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</si>
  <si>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</si>
  <si>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</si>
  <si>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</si>
  <si>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</si>
  <si>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</si>
  <si>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</si>
  <si>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</si>
  <si>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</si>
  <si>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</si>
  <si>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</si>
  <si>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</si>
  <si>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</si>
  <si>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</si>
  <si>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</si>
  <si>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</si>
  <si>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</si>
  <si>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</si>
  <si>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</si>
  <si>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</si>
  <si>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</si>
  <si>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</si>
  <si>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</si>
  <si>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</si>
  <si>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</si>
  <si>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</si>
  <si>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</si>
  <si>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</si>
  <si>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</si>
  <si>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</si>
  <si>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</si>
  <si>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</si>
  <si>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</si>
  <si>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</si>
  <si>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</si>
  <si>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</si>
  <si>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</si>
  <si>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</si>
  <si>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</si>
  <si>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</si>
  <si>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</si>
  <si>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</si>
  <si>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</si>
  <si>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</si>
  <si>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</si>
  <si>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</si>
  <si>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</si>
  <si>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</si>
  <si>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</si>
  <si>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</si>
  <si>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</si>
  <si>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</si>
  <si>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</si>
  <si>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</si>
  <si>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</si>
  <si>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</si>
  <si>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</si>
  <si>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</si>
  <si>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</si>
  <si>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</si>
  <si>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</si>
  <si>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</si>
  <si>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</si>
  <si>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</si>
  <si>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</si>
  <si>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</si>
  <si>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</si>
  <si>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</si>
  <si>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</si>
  <si>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</si>
  <si>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</si>
  <si>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</si>
  <si>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</si>
  <si>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</si>
  <si>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</si>
  <si>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</si>
  <si>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</si>
  <si>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</si>
  <si>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</si>
  <si>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</si>
  <si>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</si>
  <si>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</si>
  <si>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</si>
  <si>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</si>
  <si>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</si>
  <si>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</si>
  <si>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</si>
  <si>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</si>
  <si>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</si>
  <si>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</si>
  <si>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</si>
  <si>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</si>
  <si>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</si>
  <si>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</si>
  <si>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</si>
  <si>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</si>
  <si>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</si>
  <si>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</si>
  <si>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</si>
  <si>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</si>
  <si>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</si>
  <si>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</si>
  <si>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</si>
  <si>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</si>
  <si>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</si>
  <si>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</si>
  <si>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</si>
  <si>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</si>
  <si>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</si>
  <si>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</si>
  <si>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</si>
  <si>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</si>
  <si>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</si>
  <si>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</si>
  <si>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</si>
  <si>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</si>
  <si>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</si>
  <si>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</si>
  <si>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</si>
  <si>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</si>
  <si>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</si>
  <si>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</si>
  <si>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</si>
  <si>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</si>
  <si>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</si>
  <si>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</si>
  <si>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</si>
  <si>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</si>
  <si>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</si>
  <si>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</si>
  <si>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</si>
  <si>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</si>
  <si>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</si>
  <si>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</si>
  <si>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</si>
  <si>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</si>
  <si>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</si>
  <si>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</si>
  <si>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</si>
  <si>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</si>
  <si>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</si>
  <si>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</si>
  <si>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</si>
  <si>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</si>
  <si>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</si>
  <si>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</si>
  <si>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</si>
  <si>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</si>
  <si>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</si>
  <si>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</si>
  <si>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</si>
  <si>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</si>
  <si>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</si>
  <si>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</si>
  <si>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</si>
  <si>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</si>
  <si>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</si>
  <si>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</si>
  <si>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</si>
  <si>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</si>
  <si>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</si>
  <si>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</si>
  <si>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</si>
  <si>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</si>
  <si>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</si>
  <si>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</si>
  <si>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</si>
  <si>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</si>
  <si>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</si>
  <si>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</si>
  <si>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</si>
  <si>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</si>
  <si>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</si>
  <si>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</si>
  <si>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</si>
  <si>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</si>
  <si>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</si>
  <si>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</si>
  <si>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</si>
  <si>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</si>
  <si>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</si>
  <si>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</si>
  <si>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</si>
  <si>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</si>
  <si>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</si>
  <si>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</si>
  <si>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</si>
  <si>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</si>
  <si>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</si>
  <si>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</si>
  <si>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</si>
  <si>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</si>
  <si>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</si>
  <si>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</si>
  <si>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</si>
  <si>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</si>
  <si>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</si>
  <si>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</si>
  <si>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</si>
  <si>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</si>
  <si>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</si>
  <si>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</si>
  <si>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</si>
  <si>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</si>
  <si>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</si>
  <si>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</si>
  <si>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</si>
  <si>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</si>
  <si>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</si>
  <si>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</si>
  <si>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</si>
  <si>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</si>
  <si>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</si>
  <si>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</si>
  <si>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</si>
  <si>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</si>
  <si>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</si>
  <si>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</si>
  <si>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</si>
  <si>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</si>
  <si>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</si>
  <si>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</si>
  <si>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</si>
  <si>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</si>
  <si>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</si>
  <si>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</si>
  <si>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</si>
  <si>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</si>
  <si>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</si>
  <si>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</si>
  <si>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</si>
  <si>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</si>
  <si>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</si>
  <si>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</si>
  <si>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</si>
  <si>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</si>
  <si>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</si>
  <si>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</si>
  <si>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</si>
  <si>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</si>
  <si>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</si>
  <si>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</si>
  <si>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</si>
  <si>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</si>
  <si>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</si>
  <si>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</si>
  <si>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</si>
  <si>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</si>
  <si>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</si>
  <si>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</si>
  <si>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</si>
  <si>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</si>
  <si>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</si>
  <si>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</si>
  <si>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</si>
  <si>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</si>
  <si>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</si>
  <si>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</si>
  <si>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</si>
  <si>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</si>
  <si>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</si>
  <si>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</si>
  <si>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</si>
  <si>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</si>
  <si>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</si>
  <si>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</si>
  <si>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</si>
  <si>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</si>
  <si>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</si>
  <si>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</si>
  <si>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</si>
  <si>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</si>
  <si>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</si>
  <si>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</si>
  <si>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</si>
  <si>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</si>
  <si>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</si>
  <si>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</si>
  <si>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</si>
  <si>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</si>
  <si>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</si>
  <si>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</si>
  <si>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</si>
  <si>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</si>
  <si>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</si>
  <si>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</si>
  <si>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</si>
  <si>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</si>
  <si>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</si>
  <si>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</si>
  <si>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</si>
  <si>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</si>
  <si>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</si>
  <si>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</si>
  <si>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</si>
  <si>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</si>
  <si>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</si>
  <si>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</si>
  <si>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</si>
  <si>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</si>
  <si>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</si>
  <si>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</si>
  <si>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</si>
  <si>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</si>
  <si>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</si>
  <si>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</si>
  <si>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</si>
  <si>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</si>
  <si>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</si>
  <si>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</si>
  <si>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</si>
  <si>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</si>
  <si>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</si>
  <si>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</si>
  <si>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</si>
  <si>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</si>
  <si>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</si>
  <si>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</si>
  <si>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</si>
  <si>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</si>
  <si>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</si>
  <si>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</si>
  <si>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</si>
  <si>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</si>
  <si>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</si>
  <si>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</si>
  <si>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</si>
  <si>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</si>
  <si>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</si>
  <si>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</si>
  <si>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</si>
  <si>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</si>
  <si>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</si>
  <si>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</si>
  <si>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</si>
  <si>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</si>
  <si>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</si>
  <si>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</si>
  <si>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</si>
  <si>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</si>
  <si>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</si>
  <si>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</si>
  <si>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</si>
  <si>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</si>
  <si>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</si>
  <si>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</si>
  <si>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</si>
  <si>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</si>
  <si>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</si>
  <si>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</si>
  <si>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</si>
  <si>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</si>
  <si>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</si>
  <si>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</si>
  <si>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</si>
  <si>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</si>
  <si>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</si>
  <si>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</si>
  <si>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</si>
  <si>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</si>
  <si>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</si>
  <si>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</si>
  <si>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</si>
  <si>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</si>
  <si>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</si>
  <si>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</si>
  <si>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</si>
  <si>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</si>
  <si>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</si>
  <si>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</si>
  <si>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</si>
  <si>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</si>
  <si>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</si>
  <si>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</si>
  <si>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</si>
  <si>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</si>
  <si>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</si>
  <si>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</si>
  <si>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</si>
  <si>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</si>
  <si>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</si>
  <si>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</si>
  <si>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</si>
  <si>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</si>
  <si>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</si>
  <si>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</si>
  <si>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</si>
  <si>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</si>
  <si>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</si>
  <si>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</si>
  <si>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</si>
  <si>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</si>
  <si>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</si>
  <si>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</si>
  <si>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</si>
  <si>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</si>
  <si>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</si>
  <si>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</si>
  <si>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</si>
  <si>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</si>
  <si>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</si>
  <si>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</si>
  <si>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</si>
  <si>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</si>
  <si>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</si>
  <si>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</si>
  <si>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</si>
  <si>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</si>
  <si>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</si>
  <si>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</si>
  <si>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</si>
  <si>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</si>
  <si>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</si>
  <si>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</si>
  <si>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</si>
  <si>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</si>
  <si>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</si>
  <si>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</si>
  <si>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</si>
  <si>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</si>
  <si>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</si>
  <si>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</si>
  <si>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</si>
  <si>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</si>
  <si>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</si>
  <si>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</si>
  <si>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</si>
  <si>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</si>
  <si>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</si>
  <si>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</si>
  <si>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</si>
  <si>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</si>
  <si>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</si>
  <si>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</si>
  <si>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</si>
  <si>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</si>
  <si>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</si>
  <si>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</si>
  <si>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</si>
  <si>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</si>
  <si>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</si>
  <si>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</si>
  <si>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</si>
  <si>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</si>
  <si>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</si>
  <si>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</si>
  <si>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</si>
  <si>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</si>
  <si>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</si>
  <si>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</si>
  <si>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</si>
  <si>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</si>
  <si>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</si>
  <si>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</si>
  <si>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</si>
  <si>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</si>
  <si>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</si>
  <si>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</si>
  <si>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</si>
  <si>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</si>
  <si>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</si>
  <si>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</si>
  <si>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</si>
  <si>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</si>
  <si>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</si>
  <si>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</si>
  <si>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</si>
  <si>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</si>
  <si>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</si>
  <si>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</si>
  <si>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</si>
  <si>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</si>
  <si>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</si>
  <si>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</si>
  <si>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</si>
  <si>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</si>
  <si>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</si>
  <si>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</si>
  <si>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</si>
  <si>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</si>
  <si>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</si>
  <si>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</si>
  <si>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</si>
  <si>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</si>
  <si>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</si>
  <si>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</si>
  <si>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</si>
  <si>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</si>
  <si>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</si>
  <si>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</si>
  <si>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</si>
  <si>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</si>
  <si>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</si>
  <si>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</si>
  <si>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</si>
  <si>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</si>
  <si>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</si>
  <si>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</si>
  <si>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</si>
  <si>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</si>
  <si>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</si>
  <si>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</si>
  <si>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</si>
  <si>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</si>
  <si>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</si>
  <si>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</si>
  <si>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</si>
  <si>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</si>
  <si>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</si>
  <si>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</si>
  <si>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</si>
  <si>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</si>
  <si>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</si>
  <si>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</si>
  <si>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</si>
  <si>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</si>
  <si>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</si>
  <si>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</si>
  <si>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</si>
  <si>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</si>
  <si>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</si>
  <si>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</si>
  <si>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</si>
  <si>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</si>
  <si>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</si>
  <si>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</si>
  <si>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</si>
  <si>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</si>
  <si>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</si>
  <si>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</si>
  <si>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</si>
  <si>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</si>
  <si>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</si>
  <si>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</si>
  <si>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</si>
  <si>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</si>
  <si>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</si>
  <si>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</si>
  <si>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</si>
  <si>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</si>
  <si>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</si>
  <si>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</si>
  <si>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</si>
  <si>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</si>
  <si>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</si>
  <si>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</si>
  <si>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</si>
  <si>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</si>
  <si>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</si>
  <si>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</si>
  <si>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</si>
  <si>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</si>
  <si>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</si>
  <si>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</si>
  <si>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</si>
  <si>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</si>
  <si>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</si>
  <si>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</si>
  <si>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</si>
  <si>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</si>
  <si>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</si>
  <si>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</si>
  <si>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</si>
  <si>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</si>
  <si>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</si>
  <si>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</si>
  <si>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</si>
  <si>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</si>
  <si>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</si>
  <si>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</si>
  <si>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</si>
  <si>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</si>
  <si>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</si>
  <si>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</si>
  <si>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</si>
  <si>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</si>
  <si>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</si>
  <si>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</si>
  <si>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</si>
  <si>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</si>
  <si>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</si>
  <si>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</si>
  <si>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</si>
  <si>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</si>
  <si>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</si>
  <si>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</si>
  <si>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</si>
  <si>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</si>
  <si>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</si>
  <si>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</si>
  <si>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</si>
  <si>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</si>
  <si>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</si>
  <si>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</si>
  <si>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</si>
  <si>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</si>
  <si>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</si>
  <si>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</si>
  <si>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</si>
  <si>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</si>
  <si>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</si>
  <si>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</si>
  <si>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</si>
  <si>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</si>
  <si>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</si>
  <si>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</si>
  <si>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</si>
  <si>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</si>
  <si>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</si>
  <si>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</si>
  <si>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</si>
  <si>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</si>
  <si>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</si>
  <si>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</si>
  <si>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</si>
  <si>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</si>
  <si>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</si>
  <si>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</si>
  <si>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</si>
  <si>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</si>
  <si>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</si>
  <si>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</si>
  <si>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</si>
  <si>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</si>
  <si>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</si>
  <si>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</si>
  <si>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</si>
  <si>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</si>
  <si>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</si>
  <si>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</si>
  <si>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</si>
  <si>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</si>
  <si>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</si>
  <si>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</si>
  <si>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</si>
  <si>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</si>
  <si>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</si>
  <si>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</si>
  <si>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</si>
  <si>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</si>
  <si>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</si>
  <si>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</si>
  <si>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</si>
  <si>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</si>
  <si>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</si>
  <si>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</si>
  <si>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</si>
  <si>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</si>
  <si>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</si>
  <si>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</si>
  <si>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</si>
  <si>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</si>
  <si>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</si>
  <si>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</si>
  <si>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</si>
  <si>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</si>
  <si>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</si>
  <si>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</si>
  <si>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</si>
  <si>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</si>
  <si>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</si>
  <si>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</si>
  <si>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</si>
  <si>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</si>
  <si>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</si>
  <si>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</si>
  <si>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</si>
  <si>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</si>
  <si>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</si>
  <si>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</si>
  <si>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</si>
  <si>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</si>
  <si>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</si>
  <si>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</si>
  <si>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</si>
  <si>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</si>
  <si>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</si>
  <si>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</si>
  <si>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</si>
  <si>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</si>
  <si>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</si>
  <si>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</si>
  <si>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</si>
  <si>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</si>
  <si>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</si>
  <si>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</si>
  <si>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</si>
  <si>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</si>
  <si>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</si>
  <si>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</si>
  <si>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</si>
  <si>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</si>
  <si>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</si>
  <si>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</si>
  <si>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</si>
  <si>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</si>
  <si>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</si>
  <si>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</si>
  <si>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</si>
  <si>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</si>
  <si>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</si>
  <si>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</si>
  <si>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</si>
  <si>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</si>
  <si>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</si>
  <si>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</si>
  <si>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</si>
  <si>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</si>
  <si>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</si>
  <si>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</si>
  <si>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</si>
  <si>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</si>
  <si>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</si>
  <si>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</si>
  <si>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</si>
  <si>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</si>
  <si>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</si>
  <si>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</si>
  <si>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</si>
  <si>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</si>
  <si>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</si>
  <si>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</si>
  <si>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</si>
  <si>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</si>
  <si>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</si>
  <si>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</si>
  <si>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</si>
  <si>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</si>
  <si>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</si>
  <si>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</si>
  <si>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</si>
  <si>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</si>
  <si>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</si>
  <si>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</si>
  <si>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</si>
  <si>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</si>
  <si>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</si>
  <si>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</si>
  <si>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</si>
  <si>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</si>
  <si>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</si>
  <si>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</si>
  <si>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</si>
  <si>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</si>
  <si>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</si>
  <si>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</si>
  <si>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</si>
  <si>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</si>
  <si>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</si>
  <si>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</si>
  <si>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</si>
  <si>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</si>
  <si>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</si>
  <si>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</si>
  <si>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</si>
  <si>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</si>
  <si>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</si>
  <si>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</si>
  <si>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</si>
  <si>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</si>
  <si>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</si>
  <si>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</si>
  <si>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</si>
  <si>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</si>
  <si>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</si>
  <si>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</si>
  <si>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</si>
  <si>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</si>
  <si>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</si>
  <si>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</si>
  <si>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</si>
  <si>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</si>
  <si>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</si>
  <si>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</si>
  <si>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</si>
  <si>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</si>
  <si>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</si>
  <si>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</si>
  <si>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</si>
  <si>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</si>
  <si>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</si>
  <si>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</si>
  <si>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</si>
  <si>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</si>
  <si>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</si>
  <si>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</si>
  <si>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</si>
  <si>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</si>
  <si>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</si>
  <si>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</si>
  <si>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</si>
  <si>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</si>
  <si>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</si>
  <si>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</si>
  <si>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</si>
  <si>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</si>
  <si>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</si>
  <si>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</si>
  <si>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</si>
  <si>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</si>
  <si>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</si>
  <si>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</si>
  <si>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</si>
  <si>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</si>
  <si>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</si>
  <si>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</si>
  <si>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</si>
  <si>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</si>
  <si>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</si>
  <si>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</si>
  <si>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</si>
  <si>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</si>
  <si>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</si>
  <si>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</si>
  <si>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</si>
  <si>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</si>
  <si>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</si>
  <si>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</si>
  <si>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</si>
  <si>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</si>
  <si>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</si>
  <si>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</si>
  <si>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</si>
  <si>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</si>
  <si>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</si>
  <si>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</si>
  <si>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</si>
  <si>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</si>
  <si>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</si>
  <si>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</si>
  <si>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</si>
  <si>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</si>
  <si>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</si>
  <si>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</si>
  <si>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</si>
  <si>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</si>
  <si>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</si>
  <si>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</si>
  <si>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</si>
  <si>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</si>
  <si>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</si>
  <si>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</si>
  <si>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</si>
  <si>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</si>
  <si>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</si>
  <si>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</si>
  <si>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</si>
  <si>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</si>
  <si>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</si>
  <si>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</si>
  <si>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</si>
  <si>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</si>
  <si>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</si>
  <si>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</si>
  <si>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</si>
  <si>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</si>
  <si>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</si>
  <si>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</si>
  <si>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</si>
  <si>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</si>
  <si>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</si>
  <si>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</si>
  <si>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</si>
  <si>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</si>
  <si>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</si>
  <si>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</si>
  <si>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</si>
  <si>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</si>
  <si>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</si>
  <si>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</si>
  <si>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</si>
  <si>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</si>
  <si>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</si>
  <si>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</si>
  <si>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</si>
  <si>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</si>
  <si>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</si>
  <si>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</si>
  <si>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</si>
  <si>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</si>
  <si>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</si>
  <si>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</si>
  <si>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</si>
  <si>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</si>
  <si>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</si>
  <si>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</si>
  <si>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</si>
  <si>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</si>
  <si>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</si>
  <si>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</si>
  <si>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</si>
  <si>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</si>
  <si>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</si>
  <si>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</si>
  <si>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</si>
  <si>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</si>
  <si>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</si>
  <si>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</si>
  <si>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</si>
  <si>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</si>
  <si>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</si>
  <si>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</si>
  <si>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</si>
  <si>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</si>
  <si>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</si>
  <si>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</si>
  <si>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</si>
  <si>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</si>
  <si>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</si>
  <si>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</si>
  <si>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</si>
  <si>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</si>
  <si>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</si>
  <si>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</si>
  <si>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</si>
  <si>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</si>
  <si>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</si>
  <si>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</si>
  <si>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</si>
  <si>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</si>
  <si>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</si>
  <si>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</si>
  <si>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</si>
  <si>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</si>
  <si>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</si>
  <si>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</si>
  <si>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</si>
  <si>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</si>
  <si>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</si>
  <si>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</si>
  <si>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</si>
  <si>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</si>
  <si>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</si>
  <si>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</si>
  <si>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</si>
  <si>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</si>
  <si>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</si>
  <si>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</si>
  <si>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</si>
  <si>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</si>
  <si>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</si>
  <si>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</si>
  <si>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</si>
  <si>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</si>
  <si>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</si>
  <si>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</si>
  <si>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</si>
  <si>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</si>
  <si>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</si>
  <si>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</si>
  <si>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</si>
  <si>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</si>
  <si>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</si>
  <si>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</si>
  <si>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</si>
  <si>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</si>
  <si>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</si>
  <si>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</si>
  <si>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</si>
  <si>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</si>
  <si>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</si>
  <si>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</si>
  <si>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</si>
  <si>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</si>
  <si>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</si>
  <si>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</si>
  <si>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</si>
  <si>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</si>
  <si>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</si>
  <si>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</si>
  <si>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</si>
  <si>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</si>
  <si>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</si>
  <si>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</si>
  <si>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</si>
  <si>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</si>
  <si>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</si>
  <si>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</si>
  <si>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</si>
  <si>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</si>
  <si>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</si>
  <si>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</si>
  <si>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</si>
  <si>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</si>
  <si>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</si>
  <si>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</si>
  <si>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</si>
  <si>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</si>
  <si>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</si>
  <si>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</si>
  <si>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</si>
  <si>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</si>
  <si>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</si>
  <si>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</si>
  <si>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</si>
  <si>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</si>
  <si>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</si>
  <si>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</si>
  <si>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</si>
  <si>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</si>
  <si>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</si>
  <si>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</si>
  <si>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</si>
  <si>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</si>
  <si>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</si>
  <si>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</si>
  <si>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</si>
  <si>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</si>
  <si>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</si>
  <si>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</si>
  <si>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</si>
  <si>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</si>
  <si>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</si>
  <si>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</si>
  <si>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</si>
  <si>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</si>
  <si>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</si>
  <si>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</si>
  <si>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</si>
  <si>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</si>
  <si>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</si>
  <si>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</si>
  <si>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</si>
  <si>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</si>
  <si>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</si>
  <si>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</si>
  <si>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</si>
  <si>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</si>
  <si>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</si>
  <si>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</si>
  <si>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</si>
  <si>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</si>
  <si>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</si>
  <si>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</si>
  <si>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</si>
  <si>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</si>
  <si>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</si>
  <si>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</si>
  <si>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</si>
  <si>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</si>
  <si>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</si>
  <si>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</si>
  <si>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</si>
  <si>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</si>
  <si>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</si>
  <si>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</si>
  <si>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</si>
  <si>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</si>
  <si>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</si>
  <si>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</si>
  <si>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</si>
  <si>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</si>
  <si>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</si>
  <si>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</si>
  <si>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</si>
  <si>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</si>
  <si>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</si>
  <si>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</si>
  <si>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</si>
  <si>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</si>
  <si>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</si>
  <si>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</si>
  <si>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</si>
  <si>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</si>
  <si>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</si>
  <si>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</si>
  <si>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</si>
  <si>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</si>
  <si>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</si>
  <si>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</si>
  <si>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</si>
  <si>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</si>
  <si>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</si>
  <si>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</si>
  <si>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</si>
  <si>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</si>
  <si>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</si>
  <si>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</si>
  <si>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</si>
  <si>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</si>
  <si>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</si>
  <si>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</si>
  <si>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</si>
  <si>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</si>
  <si>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</si>
  <si>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</si>
  <si>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</si>
  <si>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</si>
  <si>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</si>
  <si>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</si>
  <si>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</si>
  <si>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</si>
  <si>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</si>
  <si>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</si>
  <si>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</si>
  <si>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</si>
  <si>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</si>
  <si>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</si>
  <si>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</si>
  <si>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</si>
  <si>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</si>
  <si>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</si>
  <si>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</si>
  <si>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</si>
  <si>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</si>
  <si>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</si>
  <si>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</si>
  <si>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</si>
  <si>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</si>
  <si>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</si>
  <si>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</si>
  <si>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</si>
  <si>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</si>
  <si>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</si>
  <si>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</si>
  <si>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</si>
  <si>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</si>
  <si>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</si>
  <si>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</si>
  <si>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</si>
  <si>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</si>
  <si>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</si>
  <si>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</si>
  <si>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</si>
  <si>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</si>
  <si>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</si>
  <si>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</si>
  <si>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</si>
  <si>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</si>
  <si>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</si>
  <si>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</si>
  <si>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</si>
  <si>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</si>
  <si>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</si>
  <si>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</si>
  <si>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</si>
  <si>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</si>
  <si>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</si>
  <si>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</si>
  <si>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</si>
  <si>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</si>
  <si>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</si>
  <si>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</si>
  <si>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</si>
  <si>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</si>
  <si>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</si>
  <si>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</si>
  <si>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</si>
  <si>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</si>
  <si>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</si>
  <si>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</si>
  <si>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</si>
  <si>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</si>
  <si>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</si>
  <si>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</si>
  <si>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</si>
  <si>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</si>
  <si>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</si>
  <si>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</si>
  <si>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</si>
  <si>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</si>
  <si>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</si>
  <si>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</si>
  <si>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</si>
  <si>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</si>
  <si>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</si>
  <si>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</si>
  <si>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</si>
  <si>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</si>
  <si>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</si>
  <si>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</si>
  <si>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</si>
  <si>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</si>
  <si>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</si>
  <si>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</si>
  <si>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</si>
  <si>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</si>
  <si>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</si>
  <si>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</si>
  <si>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</si>
  <si>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</si>
  <si>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</si>
  <si>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</si>
  <si>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</si>
  <si>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</si>
  <si>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</si>
  <si>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</si>
  <si>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</si>
  <si>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</si>
  <si>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</si>
  <si>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</si>
  <si>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</si>
  <si>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</si>
  <si>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</si>
  <si>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</si>
  <si>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</si>
  <si>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</si>
  <si>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</si>
  <si>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</si>
  <si>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</si>
  <si>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</si>
  <si>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</si>
  <si>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</si>
  <si>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</si>
  <si>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</si>
  <si>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</si>
  <si>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</si>
  <si>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</si>
  <si>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</si>
  <si>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</si>
  <si>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</si>
  <si>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</si>
  <si>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</si>
  <si>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</si>
  <si>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</si>
  <si>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</si>
  <si>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</si>
  <si>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</si>
  <si>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</si>
  <si>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</si>
  <si>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</si>
  <si>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</si>
  <si>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</si>
  <si>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</si>
  <si>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</si>
  <si>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</si>
  <si>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</si>
  <si>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</si>
  <si>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</si>
  <si>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</si>
  <si>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</si>
  <si>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</si>
  <si>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</si>
  <si>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</si>
  <si>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</si>
  <si>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</si>
  <si>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</si>
  <si>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</si>
  <si>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</si>
  <si>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</si>
  <si>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</si>
  <si>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</si>
  <si>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</si>
  <si>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</si>
  <si>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</si>
  <si>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</si>
  <si>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</si>
  <si>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</si>
  <si>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</si>
  <si>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</si>
  <si>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</si>
  <si>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</si>
  <si>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</si>
  <si>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</si>
  <si>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</si>
  <si>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</si>
  <si>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</si>
  <si>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</si>
  <si>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</si>
  <si>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</si>
  <si>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</si>
  <si>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</si>
  <si>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</si>
  <si>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</si>
  <si>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</si>
  <si>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</si>
  <si>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</si>
  <si>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</si>
  <si>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</si>
  <si>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</si>
  <si>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</si>
  <si>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</si>
  <si>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</si>
  <si>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</si>
  <si>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</si>
  <si>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</si>
  <si>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</si>
  <si>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</si>
  <si>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</si>
  <si>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</si>
  <si>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</si>
  <si>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</si>
  <si>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</si>
  <si>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</si>
  <si>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</si>
  <si>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</si>
  <si>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</si>
  <si>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</si>
  <si>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</si>
  <si>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</si>
  <si>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</si>
  <si>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</si>
  <si>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</si>
  <si>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</si>
  <si>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</si>
  <si>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</si>
  <si>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</si>
  <si>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</si>
  <si>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</si>
  <si>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</si>
  <si>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</si>
  <si>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</si>
  <si>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</si>
  <si>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</si>
  <si>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</si>
  <si>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</si>
  <si>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</si>
  <si>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</si>
  <si>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</si>
  <si>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</si>
  <si>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</si>
  <si>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</si>
  <si>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</si>
  <si>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</si>
  <si>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</si>
  <si>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</si>
  <si>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</si>
  <si>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</si>
  <si>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</si>
  <si>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</si>
  <si>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</si>
  <si>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</si>
  <si>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</si>
  <si>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</si>
  <si>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</si>
  <si>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</si>
  <si>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</si>
  <si>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</si>
  <si>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</si>
  <si>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</si>
  <si>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</si>
  <si>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</si>
  <si>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</si>
  <si>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</si>
  <si>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</si>
  <si>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</si>
  <si>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</si>
  <si>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</si>
  <si>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</si>
  <si>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</si>
  <si>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</si>
  <si>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</si>
  <si>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</si>
  <si>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</si>
  <si>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</si>
  <si>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</si>
  <si>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</si>
  <si>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</si>
  <si>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</si>
  <si>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</si>
  <si>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</si>
  <si>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</si>
  <si>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</si>
  <si>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</si>
  <si>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</si>
  <si>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</si>
  <si>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</si>
  <si>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</si>
  <si>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</si>
  <si>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</si>
  <si>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</si>
  <si>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</si>
  <si>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</si>
  <si>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</si>
  <si>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</si>
  <si>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</si>
  <si>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</si>
  <si>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</si>
  <si>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</si>
  <si>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</si>
  <si>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</si>
  <si>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</si>
  <si>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</si>
  <si>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</si>
  <si>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</si>
  <si>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</si>
  <si>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</si>
  <si>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</si>
  <si>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</si>
  <si>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</si>
  <si>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</si>
  <si>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</si>
  <si>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</si>
  <si>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</si>
  <si>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</si>
  <si>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</si>
  <si>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</si>
  <si>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</si>
  <si>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</si>
  <si>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</si>
  <si>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</si>
  <si>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</si>
  <si>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</si>
  <si>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</si>
  <si>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</si>
  <si>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</si>
  <si>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</si>
  <si>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</si>
  <si>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</si>
  <si>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</si>
  <si>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</si>
  <si>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</si>
  <si>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</si>
  <si>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</si>
  <si>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</si>
  <si>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</si>
  <si>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</si>
  <si>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</si>
  <si>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</si>
  <si>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</si>
  <si>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</si>
  <si>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</si>
  <si>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</si>
  <si>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</si>
  <si>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</si>
  <si>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</si>
  <si>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</si>
  <si>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</si>
  <si>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</si>
  <si>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</si>
  <si>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</si>
  <si>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</si>
  <si>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</si>
  <si>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</si>
  <si>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</si>
  <si>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</si>
  <si>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</si>
  <si>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</si>
  <si>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</si>
  <si>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</si>
  <si>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</si>
  <si>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</si>
  <si>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</si>
  <si>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</si>
  <si>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</si>
  <si>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</si>
  <si>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</si>
  <si>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</si>
  <si>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</si>
  <si>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</si>
  <si>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</si>
  <si>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</si>
  <si>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</si>
  <si>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</si>
  <si>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</si>
  <si>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</si>
  <si>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</si>
  <si>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</si>
  <si>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</si>
  <si>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</si>
  <si>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</si>
  <si>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</si>
  <si>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</si>
  <si>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</si>
  <si>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</si>
  <si>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</si>
  <si>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</si>
  <si>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</si>
  <si>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</si>
  <si>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</si>
  <si>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</si>
  <si>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</si>
  <si>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</si>
  <si>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</si>
  <si>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</si>
  <si>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</si>
  <si>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</si>
  <si>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</si>
  <si>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</si>
  <si>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</si>
  <si>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</si>
  <si>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</si>
  <si>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</si>
  <si>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</si>
  <si>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</si>
  <si>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</si>
  <si>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</si>
  <si>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</si>
  <si>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</si>
  <si>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</si>
  <si>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</si>
  <si>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</si>
  <si>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</si>
  <si>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</si>
  <si>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</si>
  <si>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</si>
  <si>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</si>
  <si>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</si>
  <si>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</si>
  <si>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</si>
  <si>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</si>
  <si>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</si>
  <si>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</si>
  <si>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</si>
  <si>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</si>
  <si>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</si>
  <si>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</si>
  <si>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</si>
  <si>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</si>
  <si>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</si>
  <si>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</si>
  <si>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</si>
  <si>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</si>
  <si>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</si>
  <si>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</si>
  <si>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</si>
  <si>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</si>
  <si>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</si>
  <si>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</si>
  <si>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</si>
  <si>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</si>
  <si>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</si>
  <si>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</si>
  <si>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</si>
  <si>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</si>
  <si>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</si>
  <si>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</si>
  <si>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</si>
  <si>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</si>
  <si>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</si>
  <si>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</si>
  <si>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</si>
  <si>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</si>
  <si>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</si>
  <si>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</si>
  <si>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</si>
  <si>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</si>
  <si>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</si>
  <si>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</si>
  <si>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</si>
  <si>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</si>
  <si>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</si>
  <si>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</si>
  <si>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</si>
  <si>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</si>
  <si>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</si>
  <si>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</si>
  <si>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</si>
  <si>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</si>
  <si>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</si>
  <si>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</si>
  <si>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</si>
  <si>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</si>
  <si>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</si>
  <si>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</si>
  <si>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</si>
  <si>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</si>
  <si>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</si>
  <si>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</si>
  <si>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</si>
  <si>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</si>
  <si>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</si>
  <si>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</si>
  <si>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</si>
  <si>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</si>
  <si>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</si>
  <si>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</si>
  <si>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</si>
  <si>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</si>
  <si>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</si>
  <si>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</si>
  <si>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</si>
  <si>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</si>
  <si>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</si>
  <si>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</si>
  <si>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</si>
  <si>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</si>
  <si>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</si>
  <si>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</si>
  <si>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</si>
  <si>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</si>
  <si>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</si>
  <si>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</si>
  <si>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</si>
  <si>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</si>
  <si>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</si>
  <si>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</si>
  <si>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</si>
  <si>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</si>
  <si>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</si>
  <si>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</si>
  <si>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</si>
  <si>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</si>
  <si>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</si>
  <si>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</si>
  <si>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</si>
  <si>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</si>
  <si>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</si>
  <si>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</si>
  <si>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</si>
  <si>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</si>
  <si>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</si>
  <si>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</si>
  <si>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</si>
  <si>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</si>
  <si>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</si>
  <si>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</si>
  <si>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</si>
  <si>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</si>
  <si>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</si>
  <si>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</si>
  <si>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</si>
  <si>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</si>
  <si>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</si>
  <si>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</si>
  <si>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</si>
  <si>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</si>
  <si>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</si>
  <si>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</si>
  <si>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</si>
  <si>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</si>
  <si>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</si>
  <si>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</si>
  <si>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</si>
  <si>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</si>
  <si>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</si>
  <si>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</si>
  <si>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</si>
  <si>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</si>
  <si>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</si>
  <si>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</si>
  <si>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</si>
  <si>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</si>
  <si>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</si>
  <si>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</si>
  <si>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</si>
  <si>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</si>
  <si>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</si>
  <si>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</si>
  <si>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</si>
  <si>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</si>
  <si>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</si>
  <si>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</si>
  <si>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</si>
  <si>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</si>
  <si>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</si>
  <si>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</si>
  <si>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</si>
  <si>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</si>
  <si>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</si>
  <si>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</si>
  <si>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</si>
  <si>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</si>
  <si>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</si>
  <si>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</si>
  <si>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</si>
  <si>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</si>
  <si>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</si>
  <si>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</si>
  <si>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</si>
  <si>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</si>
  <si>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</si>
  <si>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</si>
  <si>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</si>
  <si>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</si>
  <si>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</si>
  <si>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</si>
  <si>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</si>
  <si>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</si>
  <si>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</si>
  <si>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</si>
  <si>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</si>
  <si>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</si>
  <si>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</si>
  <si>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</si>
  <si>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</si>
  <si>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</si>
  <si>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</si>
  <si>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</si>
  <si>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</si>
  <si>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</si>
  <si>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</si>
  <si>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</si>
  <si>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</si>
  <si>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</si>
  <si>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</si>
  <si>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</si>
  <si>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</si>
  <si>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</si>
  <si>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</si>
  <si>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</si>
  <si>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</si>
  <si>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</si>
  <si>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</si>
  <si>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</si>
  <si>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</si>
  <si>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</si>
  <si>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</si>
  <si>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</si>
  <si>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</si>
  <si>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</si>
  <si>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</si>
  <si>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</si>
  <si>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</si>
  <si>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</si>
  <si>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</si>
  <si>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</si>
  <si>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</si>
  <si>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</si>
  <si>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</si>
  <si>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</si>
  <si>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</si>
  <si>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</si>
  <si>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</si>
  <si>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</si>
  <si>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</si>
  <si>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</si>
  <si>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</si>
  <si>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</si>
  <si>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</si>
  <si>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</si>
  <si>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</si>
  <si>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</si>
  <si>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</si>
  <si>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</si>
  <si>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</si>
  <si>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</si>
  <si>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</si>
  <si>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</si>
  <si>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</si>
  <si>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</si>
  <si>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</si>
  <si>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</si>
  <si>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</si>
  <si>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</si>
  <si>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</si>
  <si>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</si>
  <si>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</si>
  <si>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</si>
  <si>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</si>
  <si>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</si>
  <si>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</si>
  <si>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</si>
  <si>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</si>
  <si>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</si>
  <si>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</si>
  <si>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</si>
  <si>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</si>
  <si>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</si>
  <si>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</si>
  <si>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</si>
  <si>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</si>
  <si>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</si>
  <si>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</si>
  <si>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</si>
  <si>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</si>
  <si>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</si>
  <si>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</si>
  <si>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</si>
  <si>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</si>
  <si>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</si>
  <si>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</si>
  <si>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</si>
  <si>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</si>
  <si>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</si>
  <si>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</si>
  <si>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</si>
  <si>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</si>
  <si>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</si>
  <si>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</si>
  <si>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</si>
  <si>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</si>
  <si>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</si>
  <si>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</si>
  <si>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</si>
  <si>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</si>
  <si>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</si>
  <si>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</si>
  <si>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</si>
  <si>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</si>
  <si>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</si>
  <si>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</si>
  <si>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</si>
  <si>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</si>
  <si>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</si>
  <si>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</si>
  <si>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</si>
  <si>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</si>
  <si>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</si>
  <si>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</si>
  <si>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</si>
  <si>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</si>
  <si>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</si>
  <si>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</si>
  <si>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</si>
  <si>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</si>
  <si>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</si>
  <si>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</si>
  <si>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</si>
  <si>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</si>
  <si>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</si>
  <si>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</si>
  <si>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</si>
  <si>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</si>
  <si>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</si>
  <si>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</si>
  <si>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</si>
  <si>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</si>
  <si>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</si>
  <si>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</si>
  <si>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</si>
  <si>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</si>
  <si>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</si>
  <si>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</si>
  <si>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</si>
  <si>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</si>
  <si>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</si>
  <si>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</si>
  <si>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</si>
  <si>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</si>
  <si>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</si>
  <si>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</si>
  <si>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</si>
  <si>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</si>
  <si>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</si>
  <si>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</si>
  <si>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</si>
  <si>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</si>
  <si>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</si>
  <si>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</si>
  <si>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</si>
  <si>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</si>
  <si>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</si>
  <si>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</si>
  <si>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</si>
  <si>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</si>
  <si>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</si>
  <si>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</si>
  <si>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</si>
  <si>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</si>
  <si>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</si>
  <si>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</si>
  <si>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</si>
  <si>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</si>
  <si>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</si>
  <si>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</si>
  <si>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</si>
  <si>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</si>
  <si>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</si>
  <si>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</si>
  <si>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</si>
  <si>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</si>
  <si>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</si>
  <si>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</si>
  <si>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</si>
  <si>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</si>
  <si>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</si>
  <si>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</si>
  <si>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</si>
  <si>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</si>
  <si>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</si>
  <si>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</si>
  <si>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</si>
  <si>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</si>
  <si>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</si>
  <si>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</si>
  <si>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</si>
  <si>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</si>
  <si>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</si>
  <si>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</si>
  <si>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</si>
  <si>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</si>
  <si>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</si>
  <si>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</si>
  <si>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</si>
  <si>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</si>
  <si>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</si>
  <si>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</si>
  <si>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</si>
  <si>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</si>
  <si>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</si>
  <si>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</si>
  <si>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</si>
  <si>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</si>
  <si>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</si>
  <si>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</si>
  <si>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</si>
  <si>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</si>
  <si>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</si>
  <si>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</si>
  <si>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</si>
  <si>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</si>
  <si>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</si>
  <si>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</si>
  <si>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</si>
  <si>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</si>
  <si>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</si>
  <si>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</si>
  <si>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</si>
  <si>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</si>
  <si>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</si>
  <si>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</si>
  <si>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</si>
  <si>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</si>
  <si>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</si>
  <si>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</si>
  <si>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</si>
  <si>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</si>
  <si>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</si>
  <si>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</si>
  <si>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</si>
  <si>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</si>
  <si>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</si>
  <si>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</si>
  <si>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</si>
  <si>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</si>
  <si>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</si>
  <si>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</si>
  <si>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</si>
  <si>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</si>
  <si>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</si>
  <si>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</si>
  <si>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</si>
  <si>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</si>
  <si>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</si>
  <si>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</si>
  <si>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</si>
  <si>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</si>
  <si>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</si>
  <si>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</si>
  <si>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</si>
  <si>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</si>
  <si>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</si>
  <si>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</si>
  <si>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</si>
  <si>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</si>
  <si>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</si>
  <si>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</si>
  <si>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</si>
  <si>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</si>
  <si>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</si>
  <si>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</si>
  <si>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</si>
  <si>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</si>
  <si>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</si>
  <si>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</si>
  <si>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</si>
  <si>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</si>
  <si>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</si>
  <si>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</si>
  <si>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</si>
  <si>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</si>
  <si>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</si>
  <si>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</si>
  <si>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</si>
  <si>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</si>
  <si>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</si>
  <si>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</si>
  <si>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</si>
  <si>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</si>
  <si>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</si>
  <si>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</si>
  <si>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</si>
  <si>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</si>
  <si>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</si>
  <si>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</si>
  <si>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</si>
  <si>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</si>
  <si>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</si>
  <si>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</si>
  <si>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</si>
  <si>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</si>
  <si>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</si>
  <si>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</si>
  <si>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</si>
  <si>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</si>
  <si>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</si>
  <si>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</si>
  <si>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</si>
  <si>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</si>
  <si>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</si>
  <si>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</si>
  <si>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</si>
  <si>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</si>
  <si>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</si>
  <si>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</si>
  <si>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</si>
  <si>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</si>
  <si>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</si>
  <si>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</si>
  <si>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</si>
  <si>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</si>
  <si>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</si>
  <si>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</si>
  <si>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</si>
  <si>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</si>
  <si>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</si>
  <si>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</si>
  <si>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</si>
  <si>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</si>
  <si>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</si>
  <si>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</si>
  <si>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</si>
  <si>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</si>
  <si>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</si>
  <si>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</si>
  <si>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</si>
  <si>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</si>
  <si>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</si>
  <si>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</si>
  <si>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</si>
  <si>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</si>
  <si>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</si>
  <si>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</si>
  <si>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</si>
  <si>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</si>
  <si>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</si>
  <si>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</si>
  <si>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</si>
  <si>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</si>
  <si>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</si>
  <si>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</si>
  <si>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</si>
  <si>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</si>
  <si>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</si>
  <si>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</si>
  <si>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</si>
  <si>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</si>
  <si>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</si>
  <si>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</si>
  <si>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</si>
  <si>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</si>
  <si>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</si>
  <si>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</si>
  <si>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</si>
  <si>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</si>
  <si>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</si>
  <si>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</si>
  <si>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</si>
  <si>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</si>
  <si>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</si>
  <si>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</si>
  <si>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</si>
  <si>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</si>
  <si>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</si>
  <si>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</si>
  <si>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</si>
  <si>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</si>
  <si>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</si>
  <si>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</si>
  <si>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</si>
  <si>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</si>
  <si>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</si>
  <si>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</si>
  <si>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</si>
  <si>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</si>
  <si>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</si>
  <si>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</si>
  <si>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</si>
  <si>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</si>
  <si>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</si>
  <si>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</si>
  <si>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</si>
  <si>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</si>
  <si>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</si>
  <si>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</si>
  <si>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</si>
  <si>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</si>
  <si>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</si>
  <si>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</si>
  <si>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</si>
  <si>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</si>
  <si>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</si>
  <si>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</si>
  <si>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</si>
  <si>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</si>
  <si>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</si>
  <si>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</si>
  <si>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</si>
  <si>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</si>
  <si>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</si>
  <si>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</si>
  <si>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</si>
  <si>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</si>
  <si>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</si>
  <si>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</si>
  <si>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</si>
  <si>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</si>
  <si>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</si>
  <si>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</si>
  <si>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</si>
  <si>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</si>
  <si>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</si>
  <si>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</si>
  <si>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</si>
  <si>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</si>
  <si>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</si>
  <si>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</si>
  <si>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</si>
  <si>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</si>
  <si>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</si>
  <si>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</si>
  <si>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</si>
  <si>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</si>
  <si>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</si>
  <si>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</si>
  <si>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</si>
  <si>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</si>
  <si>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</si>
  <si>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</si>
  <si>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</si>
  <si>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</si>
  <si>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</si>
  <si>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</si>
  <si>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</si>
  <si>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</si>
  <si>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</si>
  <si>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</si>
  <si>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</si>
  <si>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</si>
  <si>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</si>
  <si>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</si>
  <si>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</si>
  <si>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</si>
  <si>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</si>
  <si>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</si>
  <si>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</si>
  <si>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</si>
  <si>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</si>
  <si>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</si>
  <si>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</si>
  <si>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</si>
  <si>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</si>
  <si>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</si>
  <si>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</si>
  <si>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</si>
  <si>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</si>
  <si>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</si>
  <si>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</si>
  <si>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</si>
  <si>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</si>
  <si>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</si>
  <si>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</si>
  <si>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</si>
  <si>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</si>
  <si>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</si>
  <si>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</si>
  <si>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</si>
  <si>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</si>
  <si>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</si>
  <si>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</si>
  <si>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</si>
  <si>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</si>
  <si>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</si>
  <si>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</si>
  <si>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</si>
  <si>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</si>
  <si>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</si>
  <si>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</si>
  <si>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</si>
  <si>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</si>
  <si>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</si>
  <si>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</si>
  <si>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</si>
  <si>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</si>
  <si>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</si>
  <si>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</si>
  <si>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</si>
  <si>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</si>
  <si>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</si>
  <si>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</si>
  <si>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</si>
  <si>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</si>
  <si>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</si>
  <si>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</si>
  <si>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</si>
  <si>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</si>
  <si>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</si>
  <si>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</si>
  <si>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</si>
  <si>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</si>
  <si>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</si>
  <si>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</si>
  <si>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</si>
  <si>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</si>
  <si>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</si>
  <si>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</si>
  <si>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</si>
  <si>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</si>
  <si>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</si>
  <si>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</si>
  <si>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</si>
  <si>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</si>
  <si>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</si>
  <si>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</si>
  <si>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</si>
  <si>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</si>
  <si>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</si>
  <si>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</si>
  <si>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</si>
  <si>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</si>
  <si>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</si>
  <si>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</si>
  <si>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</si>
  <si>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</si>
  <si>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</si>
  <si>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</si>
  <si>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</si>
  <si>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</si>
  <si>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</si>
  <si>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</si>
  <si>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</si>
  <si>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</si>
  <si>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</si>
  <si>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</si>
  <si>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</si>
  <si>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</si>
  <si>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</si>
  <si>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</si>
  <si>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</si>
  <si>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</si>
  <si>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</si>
  <si>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</si>
  <si>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</si>
  <si>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</si>
  <si>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</si>
  <si>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</si>
  <si>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</si>
  <si>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</si>
  <si>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</si>
  <si>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</si>
  <si>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</si>
  <si>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</si>
  <si>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</si>
  <si>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</si>
  <si>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</si>
  <si>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</si>
  <si>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</si>
  <si>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</si>
  <si>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</si>
  <si>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</si>
  <si>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</si>
  <si>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</si>
  <si>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</si>
  <si>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</si>
  <si>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</si>
  <si>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</si>
  <si>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</si>
  <si>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</si>
  <si>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</si>
  <si>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</si>
  <si>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</si>
  <si>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</si>
  <si>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</si>
  <si>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</si>
  <si>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</si>
  <si>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</si>
  <si>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</si>
  <si>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</si>
  <si>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</si>
  <si>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</si>
  <si>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</si>
  <si>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</si>
  <si>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</si>
  <si>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</si>
  <si>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</si>
  <si>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</si>
  <si>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</si>
  <si>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</si>
  <si>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</si>
  <si>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</si>
  <si>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</si>
  <si>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</si>
  <si>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</si>
  <si>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</si>
  <si>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</si>
  <si>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</si>
  <si>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</si>
  <si>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</si>
  <si>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</si>
  <si>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</si>
  <si>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</si>
  <si>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</si>
  <si>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</si>
  <si>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</si>
  <si>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</si>
  <si>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</si>
  <si>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</si>
  <si>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</si>
  <si>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</si>
  <si>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</si>
  <si>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</si>
  <si>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</si>
  <si>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</si>
  <si>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</si>
  <si>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</si>
  <si>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</si>
  <si>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</si>
  <si>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</si>
  <si>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</si>
  <si>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</si>
  <si>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</si>
  <si>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</si>
  <si>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</si>
  <si>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</si>
  <si>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</si>
  <si>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</si>
  <si>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</si>
  <si>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</si>
  <si>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</si>
  <si>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</si>
  <si>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</si>
  <si>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</si>
  <si>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</si>
  <si>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</si>
  <si>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</si>
  <si>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</si>
  <si>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</si>
  <si>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</si>
  <si>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</si>
  <si>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</si>
  <si>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</si>
  <si>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</si>
  <si>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</si>
  <si>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</si>
  <si>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</si>
  <si>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</si>
  <si>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</si>
  <si>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</si>
  <si>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</si>
  <si>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</si>
  <si>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</si>
  <si>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</si>
  <si>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</si>
  <si>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</si>
  <si>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</si>
  <si>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</si>
  <si>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</si>
  <si>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</si>
  <si>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</si>
  <si>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</si>
  <si>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</si>
  <si>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</si>
  <si>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</si>
  <si>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</si>
  <si>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</si>
  <si>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</si>
  <si>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</si>
  <si>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</si>
  <si>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</si>
  <si>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</si>
  <si>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</si>
  <si>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</si>
  <si>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</si>
  <si>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</si>
  <si>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</si>
  <si>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</si>
  <si>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</si>
  <si>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</si>
  <si>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</si>
  <si>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</si>
  <si>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</si>
  <si>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</si>
  <si>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</si>
  <si>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</si>
  <si>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</si>
  <si>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</si>
  <si>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</si>
  <si>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</si>
  <si>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</si>
  <si>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</si>
  <si>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</si>
  <si>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</si>
  <si>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</si>
  <si>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</si>
  <si>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</si>
  <si>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</si>
  <si>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</si>
  <si>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</si>
  <si>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</si>
  <si>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</si>
  <si>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</si>
  <si>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</si>
  <si>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</si>
  <si>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</si>
  <si>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</si>
  <si>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</si>
  <si>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</si>
  <si>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</si>
  <si>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</si>
  <si>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</si>
  <si>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</si>
  <si>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</si>
  <si>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</si>
  <si>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</si>
  <si>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</si>
  <si>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</si>
  <si>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</si>
  <si>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</si>
  <si>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</si>
  <si>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</si>
  <si>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</si>
  <si>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</si>
  <si>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</si>
  <si>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</si>
  <si>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</si>
  <si>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</si>
  <si>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</si>
  <si>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</si>
  <si>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</si>
  <si>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</si>
  <si>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</si>
  <si>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</si>
  <si>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</si>
  <si>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</si>
  <si>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</si>
  <si>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</si>
  <si>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</si>
  <si>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</si>
  <si>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</si>
  <si>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</si>
  <si>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</si>
  <si>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</si>
  <si>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</si>
  <si>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</si>
  <si>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</si>
  <si>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</si>
  <si>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</si>
  <si>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</si>
  <si>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</si>
  <si>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</si>
  <si>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</si>
  <si>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</si>
  <si>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</si>
  <si>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</si>
  <si>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</si>
  <si>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</si>
  <si>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</si>
  <si>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</si>
  <si>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</si>
  <si>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</si>
  <si>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</si>
  <si>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</si>
  <si>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</si>
  <si>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</si>
  <si>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</si>
  <si>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</si>
  <si>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</si>
  <si>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</si>
  <si>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</si>
  <si>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</si>
  <si>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</si>
  <si>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</si>
  <si>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</si>
  <si>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</si>
  <si>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</si>
  <si>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</si>
  <si>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</si>
  <si>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</si>
  <si>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</si>
  <si>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</si>
  <si>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</si>
  <si>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</si>
  <si>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</si>
  <si>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</si>
  <si>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</si>
  <si>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</si>
  <si>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</si>
  <si>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</si>
  <si>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</si>
  <si>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</si>
  <si>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</si>
  <si>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</si>
  <si>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</si>
  <si>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</si>
  <si>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</si>
  <si>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</si>
  <si>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</si>
  <si>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</si>
  <si>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</si>
  <si>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</si>
  <si>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</si>
  <si>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</si>
  <si>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</si>
  <si>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</si>
  <si>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</si>
  <si>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</si>
  <si>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</si>
  <si>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</si>
  <si>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</si>
  <si>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</si>
  <si>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</si>
  <si>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</si>
  <si>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</si>
  <si>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</si>
  <si>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</si>
  <si>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</si>
  <si>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</si>
  <si>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</si>
  <si>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</si>
  <si>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</si>
  <si>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</si>
  <si>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</si>
  <si>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</si>
  <si>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</si>
  <si>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</si>
  <si>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</si>
  <si>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</si>
  <si>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</si>
  <si>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</si>
  <si>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</si>
  <si>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</si>
  <si>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</si>
  <si>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</si>
  <si>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</si>
  <si>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</si>
  <si>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</si>
  <si>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</si>
  <si>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</si>
  <si>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</si>
  <si>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</si>
  <si>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</si>
  <si>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</si>
  <si>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</si>
  <si>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</si>
  <si>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</si>
  <si>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</si>
  <si>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</si>
  <si>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</si>
  <si>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</si>
  <si>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</si>
  <si>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</si>
  <si>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</si>
  <si>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</si>
  <si>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</si>
  <si>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</si>
  <si>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</si>
  <si>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</si>
  <si>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</si>
  <si>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</si>
  <si>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</si>
  <si>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</si>
  <si>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</si>
  <si>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</si>
  <si>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</si>
  <si>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</si>
  <si>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</si>
  <si>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</si>
  <si>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</si>
  <si>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</si>
  <si>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</si>
  <si>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</si>
  <si>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</si>
  <si>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</si>
  <si>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</si>
  <si>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</si>
  <si>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</si>
  <si>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</si>
  <si>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</si>
  <si>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</si>
  <si>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</si>
  <si>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</si>
  <si>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</si>
  <si>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</si>
  <si>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</si>
  <si>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</si>
  <si>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</si>
  <si>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</si>
  <si>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</si>
  <si>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</si>
  <si>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</si>
  <si>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</si>
  <si>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</si>
  <si>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</si>
  <si>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</si>
  <si>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</si>
  <si>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</si>
  <si>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</si>
  <si>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</si>
  <si>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</si>
  <si>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</si>
  <si>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</si>
  <si>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</si>
  <si>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</si>
  <si>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</si>
  <si>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</si>
  <si>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</si>
  <si>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</si>
  <si>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</si>
  <si>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</si>
  <si>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</si>
  <si>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</si>
  <si>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</si>
  <si>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</si>
  <si>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</si>
  <si>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</si>
  <si>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</si>
  <si>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</si>
  <si>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</si>
  <si>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</si>
  <si>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</si>
  <si>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</si>
  <si>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</si>
  <si>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</si>
  <si>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</si>
  <si>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</si>
  <si>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</si>
  <si>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</si>
  <si>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</si>
  <si>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</si>
  <si>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</si>
  <si>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</si>
  <si>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</si>
  <si>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</si>
  <si>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</si>
  <si>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</si>
  <si>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</si>
  <si>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</si>
  <si>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</si>
  <si>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</si>
  <si>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</si>
  <si>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</si>
  <si>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</si>
  <si>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</si>
  <si>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</si>
  <si>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</si>
  <si>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</si>
  <si>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</si>
  <si>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</si>
  <si>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</si>
  <si>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</si>
  <si>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</si>
  <si>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</si>
  <si>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</si>
  <si>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</si>
  <si>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</si>
  <si>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</si>
  <si>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</si>
  <si>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</si>
  <si>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</si>
  <si>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</si>
  <si>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</si>
  <si>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</si>
  <si>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</si>
  <si>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</si>
  <si>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</si>
  <si>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</si>
  <si>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</si>
  <si>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</si>
  <si>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</si>
  <si>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</si>
  <si>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</si>
  <si>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</si>
  <si>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</si>
  <si>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</si>
  <si>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</si>
  <si>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</si>
  <si>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</si>
  <si>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</si>
  <si>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</si>
  <si>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</si>
  <si>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</si>
  <si>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</si>
  <si>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</si>
  <si>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</si>
  <si>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</si>
  <si>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</si>
  <si>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</si>
  <si>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</si>
  <si>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</si>
  <si>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</si>
  <si>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</si>
  <si>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</si>
  <si>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</si>
  <si>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</si>
  <si>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</si>
  <si>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</si>
  <si>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</si>
  <si>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</si>
  <si>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</si>
  <si>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</si>
  <si>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</si>
  <si>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</si>
  <si>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</si>
  <si>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</si>
  <si>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</si>
  <si>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</si>
  <si>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</si>
  <si>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</si>
  <si>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</si>
  <si>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</si>
  <si>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</si>
  <si>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</si>
  <si>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</si>
  <si>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</si>
  <si>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</si>
  <si>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</si>
  <si>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</si>
  <si>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</si>
  <si>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</si>
  <si>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</si>
  <si>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</si>
  <si>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</si>
  <si>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</si>
  <si>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</si>
  <si>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</si>
  <si>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</si>
  <si>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</si>
  <si>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</si>
  <si>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</si>
  <si>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</si>
  <si>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</si>
  <si>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</si>
  <si>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</si>
  <si>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</si>
  <si>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</si>
  <si>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</si>
  <si>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</si>
  <si>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</si>
  <si>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</si>
  <si>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</si>
  <si>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</si>
  <si>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</si>
  <si>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</si>
  <si>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</si>
  <si>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</si>
  <si>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</si>
  <si>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</si>
  <si>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</si>
  <si>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</si>
  <si>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</si>
  <si>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</si>
  <si>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</si>
  <si>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</si>
  <si>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</si>
  <si>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</si>
  <si>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</si>
  <si>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</si>
  <si>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</si>
  <si>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</si>
  <si>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</si>
  <si>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</si>
  <si>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</si>
  <si>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</si>
  <si>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</si>
  <si>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</si>
  <si>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</si>
  <si>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</si>
  <si>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</si>
  <si>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</si>
  <si>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</si>
  <si>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</si>
  <si>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</si>
  <si>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</si>
  <si>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</si>
  <si>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</si>
  <si>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</si>
  <si>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</si>
  <si>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</si>
  <si>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</si>
  <si>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</si>
  <si>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</si>
  <si>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</si>
  <si>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</si>
  <si>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</si>
  <si>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</si>
  <si>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</si>
  <si>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</si>
  <si>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</si>
  <si>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</si>
  <si>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</si>
  <si>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</si>
  <si>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</si>
  <si>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</si>
  <si>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</si>
  <si>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</si>
  <si>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</si>
  <si>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</si>
  <si>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</si>
  <si>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</si>
  <si>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</si>
  <si>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</si>
  <si>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</si>
  <si>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</si>
  <si>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</si>
  <si>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</si>
  <si>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</si>
  <si>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</si>
  <si>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</si>
  <si>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</si>
  <si>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</si>
  <si>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</si>
  <si>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</si>
  <si>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</si>
  <si>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</si>
  <si>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</si>
  <si>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</si>
  <si>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</si>
  <si>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</si>
  <si>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</si>
  <si>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</si>
  <si>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</si>
  <si>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</si>
  <si>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</si>
  <si>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</si>
  <si>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</si>
  <si>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</si>
  <si>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</si>
  <si>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</si>
  <si>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</si>
  <si>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</si>
  <si>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</si>
  <si>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</si>
  <si>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</si>
  <si>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</si>
  <si>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</si>
  <si>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</si>
  <si>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</si>
  <si>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</si>
  <si>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</si>
  <si>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</si>
  <si>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</si>
  <si>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</si>
  <si>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</si>
  <si>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</si>
  <si>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</si>
  <si>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</si>
  <si>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</si>
  <si>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</si>
  <si>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</si>
  <si>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</si>
  <si>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</si>
  <si>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</si>
  <si>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</si>
  <si>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</si>
  <si>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</si>
  <si>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</si>
  <si>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</si>
  <si>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</si>
  <si>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</si>
  <si>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</si>
  <si>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</si>
  <si>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</si>
  <si>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</si>
  <si>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</si>
  <si>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</si>
  <si>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</si>
  <si>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</si>
  <si>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</si>
  <si>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</si>
  <si>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</si>
  <si>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</si>
  <si>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</si>
  <si>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</si>
  <si>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</si>
  <si>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</si>
  <si>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</si>
  <si>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</si>
  <si>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</si>
  <si>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</si>
  <si>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</si>
  <si>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</si>
  <si>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</si>
  <si>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</si>
  <si>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</si>
  <si>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</si>
  <si>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</si>
  <si>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</si>
  <si>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</si>
  <si>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</si>
  <si>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</si>
  <si>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</si>
  <si>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</si>
  <si>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</si>
  <si>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</si>
  <si>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</si>
  <si>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</si>
  <si>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</si>
  <si>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</si>
  <si>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</si>
  <si>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</si>
  <si>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</si>
  <si>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</si>
  <si>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</si>
  <si>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</si>
  <si>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</si>
  <si>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</si>
  <si>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</si>
  <si>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</si>
  <si>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</si>
  <si>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</si>
  <si>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</si>
  <si>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</si>
  <si>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</si>
  <si>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</si>
  <si>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</si>
  <si>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</si>
  <si>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</si>
  <si>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</si>
  <si>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</si>
  <si>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</si>
  <si>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</si>
  <si>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</si>
  <si>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</si>
  <si>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</si>
  <si>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</si>
  <si>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</si>
  <si>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</si>
  <si>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</si>
  <si>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</si>
  <si>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</si>
  <si>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</si>
  <si>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</si>
  <si>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</si>
  <si>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</si>
  <si>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</si>
  <si>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</si>
  <si>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</si>
  <si>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</si>
  <si>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</si>
  <si>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</si>
  <si>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</si>
  <si>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</si>
  <si>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</si>
  <si>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</si>
  <si>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</si>
  <si>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</si>
  <si>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</si>
  <si>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</si>
  <si>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</si>
  <si>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</si>
  <si>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</si>
  <si>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</si>
  <si>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</si>
  <si>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</si>
  <si>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</si>
  <si>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</si>
  <si>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</si>
  <si>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</si>
  <si>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</si>
  <si>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</si>
  <si>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</si>
  <si>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</si>
  <si>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</si>
  <si>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</si>
  <si>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</si>
  <si>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</si>
  <si>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</si>
  <si>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</si>
  <si>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</si>
  <si>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</si>
  <si>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</si>
  <si>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</si>
  <si>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</si>
  <si>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</si>
  <si>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</si>
  <si>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</si>
  <si>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</si>
  <si>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</si>
  <si>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</si>
  <si>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</si>
  <si>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</si>
  <si>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</si>
  <si>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</si>
  <si>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</si>
  <si>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</si>
  <si>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</si>
  <si>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</si>
  <si>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</si>
  <si>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</si>
  <si>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</si>
  <si>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</si>
  <si>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</si>
  <si>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</si>
  <si>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</si>
  <si>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</si>
  <si>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</si>
  <si>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</si>
  <si>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</si>
  <si>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</si>
  <si>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</si>
  <si>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</si>
  <si>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</si>
  <si>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</si>
  <si>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</si>
  <si>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</si>
  <si>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</si>
  <si>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</si>
  <si>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</si>
  <si>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</si>
  <si>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</si>
  <si>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</si>
  <si>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</si>
  <si>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</si>
  <si>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</si>
  <si>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</si>
  <si>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</si>
  <si>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</si>
  <si>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</si>
  <si>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</si>
  <si>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</si>
  <si>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</si>
  <si>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</si>
  <si>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</si>
  <si>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</si>
  <si>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</si>
  <si>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</si>
  <si>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</si>
  <si>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</si>
  <si>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</si>
  <si>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</si>
  <si>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</si>
  <si>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</si>
  <si>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</si>
  <si>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</si>
  <si>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</si>
  <si>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</si>
  <si>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</si>
  <si>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</si>
  <si>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</si>
  <si>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</si>
  <si>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</si>
  <si>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</si>
  <si>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</si>
  <si>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</si>
  <si>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</si>
  <si>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</si>
  <si>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</si>
  <si>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</si>
  <si>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</si>
  <si>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</si>
  <si>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</si>
  <si>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</si>
  <si>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</si>
  <si>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</si>
  <si>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</si>
  <si>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</si>
  <si>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</si>
  <si>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</si>
  <si>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</si>
  <si>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</si>
  <si>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</si>
  <si>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</si>
  <si>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</si>
  <si>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</si>
  <si>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</si>
  <si>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</si>
  <si>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</si>
  <si>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</si>
  <si>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</si>
  <si>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</si>
  <si>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</si>
  <si>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</si>
  <si>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</si>
  <si>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</si>
  <si>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</si>
  <si>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</si>
  <si>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</si>
  <si>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</si>
  <si>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</si>
  <si>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</si>
  <si>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</si>
  <si>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</si>
  <si>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</si>
  <si>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</si>
  <si>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</si>
  <si>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</si>
  <si>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</si>
  <si>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</si>
  <si>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</si>
  <si>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</si>
  <si>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</si>
  <si>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</si>
  <si>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</si>
  <si>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</si>
  <si>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</si>
  <si>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</si>
  <si>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</si>
  <si>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</si>
  <si>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</si>
  <si>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</si>
  <si>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</si>
  <si>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</si>
  <si>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</si>
  <si>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</si>
  <si>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</si>
  <si>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</si>
  <si>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</si>
  <si>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</si>
  <si>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</si>
  <si>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</si>
  <si>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</si>
  <si>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</si>
  <si>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</si>
  <si>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</si>
  <si>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</si>
  <si>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</si>
  <si>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</si>
  <si>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</si>
  <si>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</si>
  <si>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</si>
  <si>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</si>
  <si>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</si>
  <si>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</si>
  <si>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</si>
  <si>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</si>
  <si>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</si>
  <si>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</si>
  <si>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</si>
  <si>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</si>
  <si>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</si>
  <si>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</si>
  <si>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</si>
  <si>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</si>
  <si>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</si>
  <si>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</si>
  <si>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</si>
  <si>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</si>
  <si>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</si>
  <si>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</si>
  <si>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</si>
  <si>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</si>
  <si>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</si>
  <si>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</si>
  <si>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</si>
  <si>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</si>
  <si>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</si>
  <si>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</si>
  <si>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</si>
  <si>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</si>
  <si>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</si>
  <si>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</si>
  <si>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</si>
  <si>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</si>
  <si>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</si>
  <si>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</si>
  <si>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</si>
  <si>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</si>
  <si>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</si>
  <si>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</si>
  <si>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</si>
  <si>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</si>
  <si>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</si>
  <si>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</si>
  <si>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</si>
  <si>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</si>
  <si>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</si>
  <si>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</si>
  <si>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</si>
  <si>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</si>
  <si>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</si>
  <si>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</si>
  <si>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</si>
  <si>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</si>
  <si>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</si>
  <si>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</si>
  <si>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</si>
  <si>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</si>
  <si>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</si>
  <si>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</si>
  <si>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</si>
  <si>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</si>
  <si>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</si>
  <si>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</si>
  <si>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</si>
  <si>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</si>
  <si>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</si>
  <si>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</si>
  <si>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</si>
  <si>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</si>
  <si>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</si>
  <si>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</si>
  <si>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</si>
  <si>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</si>
  <si>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</si>
  <si>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</si>
  <si>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</si>
  <si>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</si>
  <si>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</si>
  <si>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</si>
  <si>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</si>
  <si>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</si>
  <si>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</si>
  <si>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</si>
  <si>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</si>
  <si>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</si>
  <si>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</si>
  <si>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</si>
  <si>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</si>
  <si>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</si>
  <si>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</si>
  <si>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</si>
  <si>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</si>
  <si>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</si>
  <si>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</si>
  <si>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</si>
  <si>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</si>
  <si>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</si>
  <si>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</si>
  <si>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</si>
  <si>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</si>
  <si>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</si>
  <si>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</si>
  <si>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</si>
  <si>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</si>
  <si>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</si>
  <si>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</si>
  <si>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</si>
  <si>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</si>
  <si>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</si>
  <si>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</si>
  <si>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</si>
  <si>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</si>
  <si>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</si>
  <si>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</si>
  <si>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</si>
  <si>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</si>
  <si>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</si>
  <si>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</si>
  <si>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</si>
  <si>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</si>
  <si>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</si>
  <si>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</si>
  <si>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</si>
  <si>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</si>
  <si>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</si>
  <si>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</si>
  <si>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</si>
  <si>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</si>
  <si>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</si>
  <si>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</si>
  <si>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</si>
  <si>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</si>
  <si>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</si>
  <si>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</si>
  <si>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</si>
  <si>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</si>
  <si>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</si>
  <si>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</si>
  <si>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</si>
  <si>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</si>
  <si>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</si>
  <si>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</si>
  <si>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</si>
  <si>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</si>
  <si>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</si>
  <si>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</si>
  <si>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</si>
  <si>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</si>
  <si>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</si>
  <si>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</si>
  <si>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</si>
  <si>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</si>
  <si>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</si>
  <si>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</si>
  <si>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</si>
  <si>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</si>
  <si>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</si>
  <si>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</si>
  <si>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</si>
  <si>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</si>
  <si>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</si>
  <si>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</si>
  <si>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</si>
  <si>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</si>
  <si>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</si>
  <si>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</si>
  <si>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</si>
  <si>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</si>
  <si>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</si>
  <si>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</si>
  <si>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</si>
  <si>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</si>
  <si>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</si>
  <si>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</si>
  <si>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</si>
  <si>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</si>
  <si>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</si>
  <si>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</si>
  <si>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</si>
  <si>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</si>
  <si>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</si>
  <si>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</si>
  <si>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</si>
  <si>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</si>
  <si>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</si>
  <si>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</si>
  <si>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</si>
  <si>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</si>
  <si>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</si>
  <si>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</si>
  <si>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</si>
  <si>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</si>
  <si>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</si>
  <si>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</si>
  <si>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</si>
  <si>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</si>
  <si>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</si>
  <si>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</si>
  <si>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</si>
  <si>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</si>
  <si>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</si>
  <si>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</si>
  <si>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</si>
  <si>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</si>
  <si>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</si>
  <si>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</si>
  <si>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</si>
  <si>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</si>
  <si>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</si>
  <si>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</si>
  <si>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</si>
  <si>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</si>
  <si>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</si>
  <si>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</si>
  <si>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</si>
  <si>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</si>
  <si>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</si>
  <si>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</si>
  <si>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</si>
  <si>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</si>
  <si>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</si>
  <si>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</si>
  <si>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</si>
  <si>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</si>
  <si>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</si>
  <si>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</si>
  <si>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</si>
  <si>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</si>
  <si>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</si>
  <si>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</si>
  <si>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</si>
  <si>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</si>
  <si>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</si>
  <si>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</si>
  <si>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</si>
  <si>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</si>
  <si>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</si>
  <si>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</si>
  <si>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</si>
  <si>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</si>
  <si>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</si>
  <si>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</si>
  <si>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</si>
  <si>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</si>
  <si>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</si>
  <si>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</si>
  <si>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</si>
  <si>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</si>
  <si>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</si>
  <si>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</si>
  <si>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</si>
  <si>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</si>
  <si>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</si>
  <si>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</si>
  <si>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</si>
  <si>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</si>
  <si>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</si>
  <si>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</si>
  <si>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</si>
  <si>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</si>
  <si>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</si>
  <si>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</si>
  <si>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</si>
  <si>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</si>
  <si>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</si>
  <si>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</si>
  <si>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</si>
  <si>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</si>
  <si>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</si>
  <si>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</si>
  <si>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</si>
  <si>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</si>
  <si>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</si>
  <si>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</si>
  <si>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</si>
  <si>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</si>
  <si>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</si>
  <si>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</si>
  <si>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</si>
  <si>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</si>
  <si>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</si>
  <si>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</si>
  <si>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</si>
  <si>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</si>
  <si>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</si>
  <si>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</si>
  <si>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</si>
  <si>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</si>
  <si>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</si>
  <si>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</si>
  <si>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</si>
  <si>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</si>
  <si>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</si>
  <si>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</si>
  <si>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</si>
  <si>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</si>
  <si>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</si>
  <si>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</si>
  <si>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</si>
  <si>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</si>
  <si>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</si>
  <si>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</si>
  <si>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</si>
  <si>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</si>
  <si>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</si>
  <si>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</si>
  <si>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</si>
  <si>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</si>
  <si>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</si>
  <si>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</si>
  <si>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</si>
  <si>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</si>
  <si>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</si>
  <si>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</si>
  <si>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</si>
  <si>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</si>
  <si>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</si>
  <si>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</si>
  <si>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</si>
  <si>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</si>
  <si>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</si>
  <si>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</si>
  <si>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</si>
  <si>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</si>
  <si>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</si>
  <si>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</si>
  <si>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</si>
  <si>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</si>
  <si>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</si>
  <si>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</si>
  <si>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</si>
  <si>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</si>
  <si>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</si>
  <si>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</si>
  <si>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</si>
  <si>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</si>
  <si>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</si>
  <si>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</si>
  <si>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</si>
  <si>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</si>
  <si>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</si>
  <si>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</si>
  <si>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</si>
  <si>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</si>
  <si>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</si>
  <si>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</si>
  <si>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</si>
  <si>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</si>
  <si>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</si>
  <si>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</si>
  <si>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</si>
  <si>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</si>
  <si>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</si>
  <si>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</si>
  <si>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</si>
  <si>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</si>
  <si>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</si>
  <si>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</si>
  <si>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</si>
  <si>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</si>
  <si>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</si>
  <si>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</si>
  <si>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</si>
  <si>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</si>
  <si>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</si>
  <si>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</si>
  <si>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</si>
  <si>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</si>
  <si>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</si>
  <si>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</si>
  <si>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</si>
  <si>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</si>
  <si>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</si>
  <si>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</si>
  <si>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</si>
  <si>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</si>
  <si>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</si>
  <si>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</si>
  <si>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</si>
  <si>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</si>
  <si>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</si>
  <si>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</si>
  <si>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</si>
  <si>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</si>
  <si>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</si>
  <si>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</si>
  <si>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</si>
  <si>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</si>
  <si>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</si>
  <si>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</si>
  <si>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</si>
  <si>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</si>
  <si>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</si>
  <si>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</si>
  <si>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</si>
  <si>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</si>
  <si>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</si>
  <si>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</si>
  <si>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</si>
  <si>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</si>
  <si>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</si>
  <si>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</si>
  <si>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</si>
  <si>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</si>
  <si>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</si>
  <si>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</si>
  <si>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</si>
  <si>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</si>
  <si>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</si>
  <si>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</si>
  <si>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</si>
  <si>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</si>
  <si>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</si>
  <si>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</si>
  <si>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</si>
  <si>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</si>
  <si>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</si>
  <si>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</si>
  <si>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</si>
  <si>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</si>
  <si>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</si>
  <si>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</si>
  <si>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</si>
  <si>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</si>
  <si>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</si>
  <si>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</si>
  <si>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</si>
  <si>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</si>
  <si>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</si>
  <si>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</si>
  <si>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</si>
  <si>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</si>
  <si>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</si>
  <si>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</si>
  <si>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</si>
  <si>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</si>
  <si>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</si>
  <si>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</si>
  <si>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</si>
  <si>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</si>
  <si>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</si>
  <si>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</si>
  <si>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</si>
  <si>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</si>
  <si>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</si>
  <si>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</si>
  <si>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</si>
  <si>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</si>
  <si>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</si>
  <si>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</si>
  <si>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</si>
  <si>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</si>
  <si>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</si>
  <si>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</si>
  <si>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</si>
  <si>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</si>
  <si>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</si>
  <si>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</si>
  <si>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</si>
  <si>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</si>
  <si>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</si>
  <si>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</si>
  <si>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</si>
  <si>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</si>
  <si>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</si>
  <si>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</si>
  <si>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</si>
  <si>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</si>
  <si>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</si>
  <si>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</si>
  <si>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</si>
  <si>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</si>
  <si>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</si>
  <si>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</si>
  <si>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</si>
  <si>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</si>
  <si>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</si>
  <si>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</si>
  <si>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</si>
  <si>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</si>
  <si>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</si>
  <si>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</si>
  <si>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</si>
  <si>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</si>
  <si>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</si>
  <si>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</si>
  <si>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</si>
  <si>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</si>
  <si>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</si>
  <si>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</si>
  <si>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</si>
  <si>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</si>
  <si>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</si>
  <si>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</si>
  <si>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</si>
  <si>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</si>
  <si>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</si>
  <si>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</si>
  <si>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</si>
  <si>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</si>
  <si>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</si>
  <si>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</si>
  <si>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</si>
  <si>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</si>
  <si>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</si>
  <si>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</si>
  <si>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</si>
  <si>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</si>
  <si>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</si>
  <si>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</si>
  <si>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</si>
  <si>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</si>
  <si>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</si>
  <si>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</si>
  <si>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</si>
  <si>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</si>
  <si>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</si>
  <si>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</si>
  <si>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</si>
  <si>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</si>
  <si>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</si>
  <si>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</si>
  <si>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</si>
  <si>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</si>
  <si>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</si>
  <si>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</si>
  <si>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</si>
  <si>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</si>
  <si>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</si>
  <si>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</si>
  <si>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</si>
  <si>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</si>
  <si>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</si>
  <si>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</si>
  <si>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</si>
  <si>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</si>
  <si>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</si>
  <si>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</si>
  <si>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</si>
  <si>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</si>
  <si>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</si>
  <si>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</si>
  <si>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</si>
  <si>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</si>
  <si>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</si>
  <si>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</si>
  <si>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</si>
  <si>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</si>
  <si>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</si>
  <si>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</si>
  <si>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</si>
  <si>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</si>
  <si>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</si>
  <si>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</si>
  <si>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</si>
  <si>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</si>
  <si>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</si>
  <si>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</si>
  <si>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</si>
  <si>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</si>
  <si>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</si>
  <si>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</si>
  <si>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</si>
  <si>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</si>
  <si>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</si>
  <si>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</si>
  <si>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</si>
  <si>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</si>
  <si>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</si>
  <si>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</si>
  <si>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</si>
  <si>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</si>
  <si>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</si>
  <si>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</si>
  <si>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</si>
  <si>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</si>
  <si>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</si>
  <si>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</si>
  <si>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</si>
  <si>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</si>
  <si>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</si>
  <si>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</si>
  <si>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</si>
  <si>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</si>
  <si>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</si>
  <si>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</si>
  <si>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</si>
  <si>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</si>
  <si>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</si>
  <si>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</si>
  <si>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</si>
  <si>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</si>
  <si>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</si>
  <si>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</si>
  <si>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</si>
  <si>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</si>
  <si>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</si>
  <si>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</si>
  <si>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</si>
  <si>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</si>
  <si>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</si>
  <si>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</si>
  <si>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</si>
  <si>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</si>
  <si>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</si>
  <si>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</si>
  <si>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</si>
  <si>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</si>
  <si>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</si>
  <si>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</si>
  <si>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</si>
  <si>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</si>
  <si>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</si>
  <si>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</si>
  <si>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</si>
  <si>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</si>
  <si>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</si>
  <si>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</si>
  <si>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</si>
  <si>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</si>
  <si>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</si>
  <si>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</si>
  <si>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</si>
  <si>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</si>
  <si>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</si>
  <si>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</si>
  <si>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</si>
  <si>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</si>
  <si>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</si>
  <si>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</si>
  <si>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</si>
  <si>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</si>
  <si>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</si>
  <si>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</si>
  <si>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</si>
  <si>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</si>
  <si>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</si>
  <si>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</si>
  <si>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</si>
  <si>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</si>
  <si>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</si>
  <si>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</si>
  <si>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</si>
  <si>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</si>
  <si>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</si>
  <si>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</si>
  <si>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</si>
  <si>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</si>
  <si>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</si>
  <si>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</si>
  <si>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</si>
  <si>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</si>
  <si>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</si>
  <si>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</si>
  <si>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</si>
  <si>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</si>
  <si>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</si>
  <si>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</si>
  <si>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</si>
  <si>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</si>
  <si>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</si>
  <si>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</si>
  <si>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</si>
  <si>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</si>
  <si>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</si>
  <si>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</si>
  <si>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</si>
  <si>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</si>
  <si>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</si>
  <si>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</si>
  <si>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</si>
  <si>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</si>
  <si>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</si>
  <si>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</si>
  <si>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</si>
  <si>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</si>
  <si>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</si>
  <si>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</si>
  <si>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</si>
  <si>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</si>
  <si>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</si>
  <si>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</si>
  <si>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</si>
  <si>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</si>
  <si>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</si>
  <si>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</si>
  <si>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</si>
  <si>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</si>
  <si>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</si>
  <si>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</si>
  <si>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</si>
  <si>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</si>
  <si>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</si>
  <si>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</si>
  <si>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</si>
  <si>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</si>
  <si>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</si>
  <si>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</si>
  <si>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</si>
  <si>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</si>
  <si>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</si>
  <si>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</si>
  <si>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</si>
  <si>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</si>
  <si>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</si>
  <si>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</si>
  <si>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</si>
  <si>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</si>
  <si>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</si>
  <si>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</si>
  <si>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</si>
  <si>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</si>
  <si>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</si>
  <si>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</si>
  <si>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</si>
  <si>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</si>
  <si>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</si>
  <si>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</si>
  <si>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</si>
  <si>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</si>
  <si>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</si>
  <si>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</si>
  <si>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</si>
  <si>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</si>
  <si>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</si>
  <si>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</si>
  <si>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</si>
  <si>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</si>
  <si>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</si>
  <si>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</si>
  <si>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</si>
  <si>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</si>
  <si>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</si>
  <si>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</si>
  <si>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</si>
  <si>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</si>
  <si>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</si>
  <si>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</si>
  <si>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</si>
  <si>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</si>
  <si>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</si>
  <si>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</si>
  <si>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</si>
  <si>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</si>
  <si>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</si>
  <si>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</si>
  <si>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</si>
  <si>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</si>
  <si>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</si>
  <si>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</si>
  <si>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</si>
  <si>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</si>
  <si>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</si>
  <si>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</si>
  <si>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</si>
  <si>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</si>
  <si>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</si>
  <si>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</si>
  <si>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</si>
  <si>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</si>
  <si>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</si>
  <si>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</si>
  <si>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</si>
  <si>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</si>
  <si>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</si>
  <si>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</si>
  <si>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</si>
  <si>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</si>
  <si>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</si>
  <si>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</si>
  <si>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</si>
  <si>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</si>
  <si>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</si>
  <si>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</si>
  <si>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</si>
  <si>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</si>
  <si>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</si>
  <si>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</si>
  <si>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</si>
  <si>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</si>
  <si>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</si>
  <si>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</si>
  <si>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</si>
  <si>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</si>
  <si>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</si>
  <si>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</si>
  <si>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</si>
  <si>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</si>
  <si>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</si>
  <si>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</si>
  <si>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</si>
  <si>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</si>
  <si>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</si>
  <si>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</si>
  <si>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</si>
  <si>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</si>
  <si>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</si>
  <si>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</si>
  <si>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</si>
  <si>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</si>
  <si>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</si>
  <si>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</si>
  <si>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</si>
  <si>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</si>
  <si>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</si>
  <si>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</si>
  <si>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</si>
  <si>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</si>
  <si>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</si>
  <si>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</si>
  <si>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</si>
  <si>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</si>
  <si>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</si>
  <si>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</si>
  <si>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</si>
  <si>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</si>
  <si>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</si>
  <si>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</si>
  <si>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</si>
  <si>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</si>
  <si>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</si>
  <si>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</si>
  <si>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</si>
  <si>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</si>
  <si>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</si>
  <si>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</si>
  <si>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</si>
  <si>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</si>
  <si>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</si>
  <si>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</si>
  <si>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</si>
  <si>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</si>
  <si>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</si>
  <si>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</si>
  <si>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</si>
  <si>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</si>
  <si>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</si>
  <si>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</si>
  <si>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</si>
  <si>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</si>
  <si>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</si>
  <si>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</si>
  <si>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</si>
  <si>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</si>
  <si>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</si>
  <si>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</si>
  <si>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</si>
  <si>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</si>
  <si>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</si>
  <si>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</si>
  <si>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</si>
  <si>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</si>
  <si>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</si>
  <si>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</si>
  <si>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</si>
  <si>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</si>
  <si>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</si>
  <si>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</si>
  <si>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</si>
  <si>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</si>
  <si>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</si>
  <si>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</si>
  <si>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</si>
  <si>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</si>
  <si>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</si>
  <si>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</si>
  <si>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</si>
  <si>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</si>
  <si>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</si>
  <si>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</si>
  <si>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</si>
  <si>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</si>
  <si>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</si>
  <si>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</si>
  <si>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</si>
  <si>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</si>
  <si>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</si>
  <si>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</si>
  <si>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</si>
  <si>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</si>
  <si>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</si>
  <si>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</si>
  <si>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</si>
  <si>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</si>
  <si>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</si>
  <si>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</si>
  <si>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</si>
  <si>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</si>
  <si>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</si>
  <si>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</si>
  <si>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</si>
  <si>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</si>
  <si>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</si>
  <si>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</si>
  <si>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</si>
  <si>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</si>
  <si>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</si>
  <si>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</si>
  <si>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</si>
  <si>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</si>
  <si>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</si>
  <si>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</si>
  <si>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</si>
  <si>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</si>
  <si>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</si>
  <si>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</si>
  <si>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</si>
  <si>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</si>
  <si>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</si>
  <si>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</si>
  <si>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</si>
  <si>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</si>
  <si>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</si>
  <si>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</si>
  <si>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</si>
  <si>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</si>
  <si>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</si>
  <si>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</si>
  <si>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</si>
  <si>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</si>
  <si>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</si>
  <si>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</si>
  <si>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</si>
  <si>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</si>
  <si>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</si>
  <si>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</si>
  <si>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</si>
  <si>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</si>
  <si>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</si>
  <si>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</si>
  <si>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</si>
  <si>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</si>
  <si>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</si>
  <si>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</si>
  <si>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</si>
  <si>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</si>
  <si>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</si>
  <si>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</si>
  <si>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</si>
  <si>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</si>
  <si>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</si>
  <si>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</si>
  <si>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</si>
  <si>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</si>
  <si>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</si>
  <si>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</si>
  <si>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</si>
  <si>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</si>
  <si>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</si>
  <si>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</si>
  <si>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</si>
  <si>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</si>
  <si>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</si>
  <si>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</si>
  <si>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</si>
  <si>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</si>
  <si>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</si>
  <si>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</si>
  <si>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</si>
  <si>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</si>
  <si>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</si>
  <si>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</si>
  <si>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</si>
  <si>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</si>
  <si>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</si>
  <si>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</si>
  <si>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</si>
  <si>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</si>
  <si>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</si>
  <si>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</si>
  <si>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</si>
  <si>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</si>
  <si>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</si>
  <si>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</si>
  <si>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</si>
  <si>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</si>
  <si>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</si>
  <si>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</si>
  <si>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</si>
  <si>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</si>
  <si>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</si>
  <si>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</si>
  <si>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</si>
  <si>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</si>
  <si>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</si>
  <si>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</si>
  <si>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</si>
  <si>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</si>
  <si>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</si>
  <si>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</si>
  <si>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</si>
  <si>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</si>
  <si>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</si>
  <si>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</si>
  <si>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</si>
  <si>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</si>
  <si>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</si>
  <si>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</si>
  <si>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</si>
  <si>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</si>
  <si>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</si>
  <si>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</si>
  <si>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</si>
  <si>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</si>
  <si>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</si>
  <si>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</si>
  <si>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</si>
  <si>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</si>
  <si>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</si>
  <si>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</si>
  <si>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</si>
  <si>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</si>
  <si>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</si>
  <si>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</si>
  <si>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</si>
  <si>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</si>
  <si>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</si>
  <si>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</si>
  <si>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</si>
  <si>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</si>
  <si>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</si>
  <si>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</si>
  <si>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</si>
  <si>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</si>
  <si>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</si>
  <si>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</si>
  <si>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</si>
  <si>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</si>
  <si>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</si>
  <si>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</si>
  <si>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</si>
  <si>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</si>
  <si>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</si>
  <si>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</si>
  <si>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</si>
  <si>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</si>
  <si>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</si>
  <si>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</si>
  <si>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</si>
  <si>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</si>
  <si>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</si>
  <si>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</si>
  <si>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</si>
  <si>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</si>
  <si>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</si>
  <si>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</si>
  <si>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</si>
  <si>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</si>
  <si>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</si>
  <si>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</si>
  <si>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</si>
  <si>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</si>
  <si>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</si>
  <si>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</si>
  <si>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</si>
  <si>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</si>
  <si>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</si>
  <si>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</si>
  <si>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</si>
  <si>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</si>
  <si>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</si>
  <si>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</si>
  <si>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</si>
  <si>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</si>
  <si>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</si>
  <si>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</si>
  <si>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</si>
  <si>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</si>
  <si>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</si>
  <si>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</si>
  <si>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</si>
  <si>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</si>
  <si>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</si>
  <si>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</si>
  <si>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</si>
  <si>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</si>
  <si>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</si>
  <si>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</si>
  <si>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</si>
  <si>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</si>
  <si>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</si>
  <si>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</si>
  <si>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</si>
  <si>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</si>
  <si>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</si>
  <si>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</si>
  <si>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</si>
  <si>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</si>
  <si>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</si>
  <si>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</si>
  <si>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</si>
  <si>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</si>
  <si>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</si>
  <si>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</si>
  <si>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</si>
  <si>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</si>
  <si>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</si>
  <si>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</si>
  <si>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</si>
  <si>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</si>
  <si>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</si>
  <si>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</si>
  <si>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</si>
  <si>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</si>
  <si>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</si>
  <si>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</si>
  <si>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</si>
  <si>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</si>
  <si>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</si>
  <si>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</si>
  <si>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</si>
  <si>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</si>
  <si>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</si>
  <si>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</si>
  <si>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</si>
  <si>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</si>
  <si>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</si>
  <si>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</si>
  <si>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</si>
  <si>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</si>
  <si>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</si>
  <si>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</si>
  <si>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</si>
  <si>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</si>
  <si>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</si>
  <si>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</si>
  <si>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</si>
  <si>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</si>
  <si>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</si>
  <si>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</si>
  <si>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</si>
  <si>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</si>
  <si>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</si>
  <si>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</si>
  <si>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</si>
  <si>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</si>
  <si>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</si>
  <si>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</si>
  <si>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</si>
  <si>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</si>
  <si>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</si>
  <si>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</si>
  <si>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</si>
  <si>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</si>
  <si>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</si>
  <si>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</si>
  <si>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</si>
  <si>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</si>
  <si>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</si>
  <si>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</si>
  <si>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</si>
  <si>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</si>
  <si>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</si>
  <si>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</si>
  <si>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</si>
  <si>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</si>
  <si>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</si>
  <si>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</si>
  <si>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</si>
  <si>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</si>
  <si>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</si>
  <si>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</si>
  <si>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</si>
  <si>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</si>
  <si>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</si>
  <si>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</si>
  <si>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</si>
  <si>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</si>
  <si>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</si>
  <si>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</si>
  <si>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</si>
  <si>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</si>
  <si>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</si>
  <si>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</si>
  <si>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</si>
  <si>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</si>
  <si>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</si>
  <si>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</si>
  <si>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</si>
  <si>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</si>
  <si>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</si>
  <si>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</si>
  <si>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</si>
  <si>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</si>
  <si>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</si>
  <si>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</si>
  <si>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</si>
  <si>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</si>
  <si>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</si>
  <si>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</si>
  <si>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</si>
  <si>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</si>
  <si>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</si>
  <si>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</si>
  <si>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</si>
  <si>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</si>
  <si>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</si>
  <si>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</si>
  <si>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</si>
  <si>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</si>
  <si>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</si>
  <si>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</si>
  <si>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</si>
  <si>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</si>
  <si>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</si>
  <si>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</si>
  <si>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</si>
  <si>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</si>
  <si>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</si>
  <si>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</si>
  <si>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</si>
  <si>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</si>
  <si>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</si>
  <si>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</si>
  <si>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</si>
  <si>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</si>
  <si>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</si>
  <si>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</si>
  <si>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</si>
  <si>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</si>
  <si>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</si>
  <si>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</si>
  <si>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</si>
  <si>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</si>
  <si>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</si>
  <si>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</si>
  <si>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</si>
  <si>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</si>
  <si>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</si>
  <si>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</si>
  <si>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</si>
  <si>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</si>
  <si>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</si>
  <si>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</si>
  <si>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</si>
  <si>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</si>
  <si>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</si>
  <si>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</si>
  <si>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</si>
  <si>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</si>
  <si>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</si>
  <si>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</si>
  <si>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</si>
  <si>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</si>
  <si>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</si>
  <si>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</si>
  <si>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</si>
  <si>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</si>
  <si>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</si>
  <si>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</si>
  <si>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</si>
  <si>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</si>
  <si>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</si>
  <si>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</si>
  <si>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</si>
  <si>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</si>
  <si>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</si>
  <si>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</si>
  <si>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</si>
  <si>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</si>
  <si>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</si>
  <si>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</si>
  <si>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</si>
  <si>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</si>
  <si>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</si>
  <si>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</si>
  <si>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</si>
  <si>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</si>
  <si>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</si>
  <si>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</si>
  <si>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</si>
  <si>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</si>
  <si>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</si>
  <si>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</si>
  <si>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</si>
  <si>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</si>
  <si>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</si>
  <si>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</si>
  <si>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</si>
  <si>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</si>
  <si>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</si>
  <si>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</si>
  <si>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</si>
  <si>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</si>
  <si>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</si>
  <si>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</si>
  <si>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</si>
  <si>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</si>
  <si>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</si>
  <si>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</si>
  <si>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</si>
  <si>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</si>
  <si>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</si>
  <si>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</si>
  <si>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</si>
  <si>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</si>
  <si>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</si>
  <si>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</si>
  <si>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</si>
  <si>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</si>
  <si>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</si>
  <si>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</si>
  <si>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</si>
  <si>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</si>
  <si>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</si>
  <si>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</si>
  <si>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</si>
  <si>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</si>
  <si>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</si>
  <si>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</si>
  <si>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</si>
  <si>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</si>
  <si>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</si>
  <si>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</si>
  <si>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</si>
  <si>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</si>
  <si>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</si>
  <si>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</si>
  <si>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</si>
  <si>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</si>
  <si>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</si>
  <si>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</si>
  <si>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</si>
  <si>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</si>
  <si>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</si>
  <si>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</si>
  <si>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</si>
  <si>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</si>
  <si>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</si>
  <si>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</si>
  <si>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</si>
  <si>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</si>
  <si>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</si>
  <si>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</si>
  <si>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</si>
  <si>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</si>
  <si>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</si>
  <si>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</si>
  <si>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</si>
  <si>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</si>
  <si>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</si>
  <si>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</si>
  <si>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</si>
  <si>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</si>
  <si>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</si>
  <si>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</si>
  <si>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</si>
  <si>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</si>
  <si>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</si>
  <si>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</si>
  <si>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</si>
  <si>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</si>
  <si>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</si>
  <si>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</si>
  <si>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</si>
  <si>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</si>
  <si>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</si>
  <si>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</si>
  <si>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</si>
  <si>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</si>
  <si>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</si>
  <si>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</si>
  <si>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</si>
  <si>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</si>
  <si>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</si>
  <si>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</si>
  <si>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</si>
  <si>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</si>
  <si>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</si>
  <si>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</si>
  <si>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</si>
  <si>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</si>
  <si>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</si>
  <si>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</si>
  <si>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</si>
  <si>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</si>
  <si>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</si>
  <si>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</si>
  <si>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</si>
  <si>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</si>
  <si>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</si>
  <si>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</si>
  <si>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</si>
  <si>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</si>
  <si>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</si>
  <si>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</si>
  <si>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</si>
  <si>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</si>
  <si>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</si>
  <si>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</si>
  <si>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</si>
  <si>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</si>
  <si>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</si>
  <si>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</si>
  <si>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</si>
  <si>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</si>
  <si>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</si>
  <si>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</si>
  <si>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</si>
  <si>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</si>
  <si>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</si>
  <si>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</si>
  <si>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</si>
  <si>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</si>
  <si>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</si>
  <si>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</si>
  <si>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</si>
  <si>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</si>
  <si>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</si>
  <si>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</si>
  <si>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</si>
  <si>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</si>
  <si>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</si>
  <si>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</si>
  <si>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</si>
  <si>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</si>
  <si>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</si>
  <si>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</si>
  <si>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</si>
  <si>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</si>
  <si>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</si>
  <si>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</si>
  <si>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</si>
  <si>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</si>
  <si>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</si>
  <si>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</si>
  <si>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</si>
  <si>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</si>
  <si>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</si>
  <si>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</si>
  <si>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</si>
  <si>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</si>
  <si>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</si>
  <si>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</si>
  <si>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</si>
  <si>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</si>
  <si>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</si>
  <si>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</si>
  <si>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</si>
  <si>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</si>
  <si>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</si>
  <si>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</si>
  <si>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</si>
  <si>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</si>
  <si>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</si>
  <si>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</si>
  <si>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</si>
  <si>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</si>
  <si>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</si>
  <si>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</si>
  <si>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</si>
  <si>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</si>
  <si>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</si>
  <si>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</si>
  <si>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</si>
  <si>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</si>
  <si>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</si>
  <si>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</si>
  <si>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</si>
  <si>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</si>
  <si>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</si>
  <si>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</si>
  <si>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</si>
  <si>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</si>
  <si>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</si>
  <si>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</si>
  <si>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</si>
  <si>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</si>
  <si>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</si>
  <si>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</si>
  <si>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</si>
  <si>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</si>
  <si>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</si>
  <si>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</si>
  <si>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</si>
  <si>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</si>
  <si>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</si>
  <si>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</si>
  <si>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</si>
  <si>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</si>
  <si>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</si>
  <si>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</si>
  <si>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</si>
  <si>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</si>
  <si>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</si>
  <si>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</si>
  <si>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</si>
  <si>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</si>
  <si>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</si>
  <si>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</si>
  <si>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</si>
  <si>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</si>
  <si>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</si>
  <si>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</si>
  <si>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</si>
  <si>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</si>
  <si>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</si>
  <si>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</si>
  <si>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</si>
  <si>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</si>
  <si>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</si>
  <si>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</si>
  <si>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</si>
  <si>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</si>
  <si>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</si>
  <si>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</si>
  <si>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</si>
  <si>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</si>
  <si>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</si>
  <si>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</si>
  <si>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</si>
  <si>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</si>
  <si>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</si>
  <si>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</si>
  <si>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</si>
  <si>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</si>
  <si>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</si>
  <si>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</si>
  <si>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</si>
  <si>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</si>
  <si>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</si>
  <si>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</si>
  <si>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</si>
  <si>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</si>
  <si>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</si>
  <si>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</si>
  <si>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</si>
  <si>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</si>
  <si>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</si>
  <si>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</si>
  <si>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</si>
  <si>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</si>
  <si>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</si>
  <si>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</si>
  <si>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</si>
  <si>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</si>
  <si>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</si>
  <si>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</si>
  <si>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</si>
  <si>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</si>
  <si>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</si>
  <si>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</si>
  <si>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</si>
  <si>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</si>
  <si>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</si>
  <si>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</si>
  <si>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</si>
  <si>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</si>
  <si>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</si>
  <si>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</si>
  <si>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</si>
  <si>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</si>
  <si>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</si>
  <si>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</si>
  <si>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</si>
  <si>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</si>
  <si>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</si>
  <si>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</si>
  <si>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</si>
  <si>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</si>
  <si>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</si>
  <si>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</si>
  <si>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</si>
  <si>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</si>
  <si>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</si>
  <si>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</si>
  <si>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</si>
  <si>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</si>
  <si>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</si>
  <si>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</si>
  <si>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</si>
  <si>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</si>
  <si>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</si>
  <si>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</si>
  <si>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</si>
  <si>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</si>
  <si>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</si>
  <si>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</si>
  <si>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</si>
  <si>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</si>
  <si>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</si>
  <si>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</si>
  <si>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</si>
  <si>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</si>
  <si>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</si>
  <si>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</si>
  <si>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</si>
  <si>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</si>
  <si>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</si>
  <si>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</si>
  <si>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</si>
  <si>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</si>
  <si>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</si>
  <si>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</si>
  <si>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</si>
  <si>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</si>
  <si>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</si>
  <si>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</si>
  <si>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</si>
  <si>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</si>
  <si>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</si>
  <si>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</si>
  <si>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</si>
  <si>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</si>
  <si>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</si>
  <si>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</si>
  <si>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</si>
  <si>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</si>
  <si>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</si>
  <si>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</si>
  <si>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</si>
  <si>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</si>
  <si>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</si>
  <si>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</si>
  <si>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</si>
  <si>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</si>
  <si>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</si>
  <si>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</si>
  <si>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</si>
  <si>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</si>
  <si>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</si>
  <si>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</si>
  <si>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</si>
  <si>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</si>
  <si>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</si>
  <si>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</si>
  <si>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</si>
  <si>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</si>
  <si>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</si>
  <si>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</si>
  <si>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</si>
  <si>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</si>
  <si>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</si>
  <si>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</si>
  <si>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</si>
  <si>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</si>
  <si>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</si>
  <si>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</si>
  <si>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</si>
  <si>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</si>
  <si>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</si>
  <si>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</si>
  <si>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</si>
  <si>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</si>
  <si>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</si>
  <si>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</si>
  <si>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</si>
  <si>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</si>
  <si>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</si>
  <si>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</si>
  <si>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</si>
  <si>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</si>
  <si>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</si>
  <si>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</si>
  <si>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</si>
  <si>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</si>
  <si>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</si>
  <si>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</si>
  <si>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</si>
  <si>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</si>
  <si>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</si>
  <si>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</si>
  <si>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</si>
  <si>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</si>
  <si>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</si>
  <si>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</si>
  <si>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</si>
  <si>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</si>
  <si>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</si>
  <si>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</si>
  <si>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</si>
  <si>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</si>
  <si>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</si>
  <si>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</si>
  <si>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</si>
  <si>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</si>
  <si>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</si>
  <si>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</si>
  <si>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</si>
  <si>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</si>
  <si>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</si>
  <si>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</si>
  <si>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</si>
  <si>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</si>
  <si>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</si>
  <si>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</si>
  <si>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</si>
  <si>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</si>
  <si>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</si>
  <si>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</si>
  <si>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</si>
  <si>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</si>
  <si>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</si>
  <si>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</si>
  <si>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</si>
  <si>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</si>
  <si>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</si>
  <si>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</si>
  <si>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</si>
  <si>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</si>
  <si>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</si>
  <si>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</si>
  <si>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</si>
  <si>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</si>
  <si>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</si>
  <si>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</si>
  <si>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</si>
  <si>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</si>
  <si>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</si>
  <si>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</si>
  <si>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</si>
  <si>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</si>
  <si>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</si>
  <si>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</si>
  <si>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</si>
  <si>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</si>
  <si>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</si>
  <si>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</si>
  <si>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</si>
  <si>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</si>
  <si>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</si>
  <si>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</si>
  <si>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</si>
  <si>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</si>
  <si>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</si>
  <si>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</si>
  <si>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</si>
  <si>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</si>
  <si>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</si>
  <si>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</si>
  <si>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</si>
  <si>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</si>
  <si>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</si>
  <si>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</si>
  <si>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</si>
  <si>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</si>
  <si>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</si>
  <si>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</si>
  <si>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</si>
  <si>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</si>
  <si>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</si>
  <si>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</si>
  <si>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</si>
  <si>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</si>
  <si>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</si>
  <si>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</si>
  <si>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</si>
  <si>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</si>
  <si>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</si>
  <si>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</si>
  <si>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</si>
  <si>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</si>
  <si>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</si>
  <si>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</si>
  <si>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</si>
  <si>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</si>
  <si>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</si>
  <si>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</si>
  <si>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</si>
  <si>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</si>
  <si>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</si>
  <si>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</si>
  <si>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</si>
  <si>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</si>
  <si>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</si>
  <si>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</si>
  <si>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</si>
  <si>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</si>
  <si>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</si>
  <si>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</si>
  <si>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</si>
  <si>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</si>
  <si>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</si>
  <si>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</si>
  <si>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</si>
  <si>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</si>
  <si>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</si>
  <si>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</si>
  <si>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</si>
  <si>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</si>
  <si>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</si>
  <si>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</si>
  <si>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</si>
  <si>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</si>
  <si>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</si>
  <si>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</si>
  <si>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</si>
  <si>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</si>
  <si>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</si>
  <si>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</si>
  <si>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</si>
  <si>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</si>
  <si>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</si>
  <si>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</si>
  <si>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</si>
  <si>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</si>
  <si>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</si>
  <si>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</si>
  <si>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</si>
  <si>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</si>
  <si>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</si>
  <si>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</si>
  <si>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</si>
  <si>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</si>
  <si>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</si>
  <si>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</si>
  <si>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</si>
  <si>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</si>
  <si>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</si>
  <si>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</si>
  <si>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</si>
  <si>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</si>
  <si>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</si>
  <si>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</si>
  <si>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</si>
  <si>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</si>
  <si>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</si>
  <si>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</si>
  <si>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</si>
  <si>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</si>
  <si>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</si>
  <si>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</si>
  <si>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</si>
  <si>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</si>
  <si>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</si>
  <si>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</si>
  <si>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</si>
  <si>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</si>
  <si>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</si>
  <si>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</si>
  <si>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</si>
  <si>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</si>
  <si>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</si>
  <si>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</si>
  <si>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</si>
  <si>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</si>
  <si>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</si>
  <si>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</si>
  <si>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</si>
  <si>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</si>
  <si>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</si>
  <si>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</si>
  <si>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</si>
  <si>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</si>
  <si>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</si>
  <si>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</si>
  <si>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</si>
  <si>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</si>
  <si>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</si>
  <si>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</si>
  <si>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</si>
  <si>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</si>
  <si>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</si>
  <si>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</si>
  <si>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</si>
  <si>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</si>
  <si>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</si>
  <si>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</si>
  <si>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</si>
  <si>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</si>
  <si>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</si>
  <si>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</si>
  <si>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</si>
  <si>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</si>
  <si>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</si>
  <si>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</si>
  <si>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</si>
  <si>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</si>
  <si>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</si>
  <si>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</si>
  <si>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</si>
  <si>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</si>
  <si>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</si>
  <si>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</si>
  <si>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</si>
  <si>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</si>
  <si>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</si>
  <si>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</si>
  <si>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</si>
  <si>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</si>
  <si>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</si>
  <si>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</si>
  <si>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</si>
  <si>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</si>
  <si>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</si>
  <si>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</si>
  <si>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</si>
  <si>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</si>
  <si>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</si>
  <si>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</si>
  <si>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</si>
  <si>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</si>
  <si>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</si>
  <si>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</si>
  <si>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</si>
  <si>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</si>
  <si>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</si>
  <si>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</si>
  <si>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</si>
  <si>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</si>
  <si>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</si>
  <si>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</si>
  <si>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</si>
  <si>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</si>
  <si>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</si>
  <si>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</si>
  <si>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</si>
  <si>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</si>
  <si>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</si>
  <si>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</si>
  <si>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</si>
  <si>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</si>
  <si>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</si>
  <si>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</si>
  <si>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</si>
  <si>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</si>
  <si>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</si>
  <si>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</si>
  <si>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</si>
  <si>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</si>
  <si>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</si>
  <si>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</si>
  <si>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</si>
  <si>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</si>
  <si>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</si>
  <si>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</si>
  <si>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</si>
  <si>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</si>
  <si>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</si>
  <si>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</si>
  <si>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</si>
  <si>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</si>
  <si>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</si>
  <si>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</si>
  <si>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</si>
  <si>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</si>
  <si>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</si>
  <si>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</si>
  <si>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</si>
  <si>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</si>
  <si>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</si>
  <si>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</si>
  <si>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</si>
  <si>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</si>
  <si>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</si>
  <si>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</si>
  <si>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</si>
  <si>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</si>
  <si>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</si>
  <si>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</si>
  <si>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</si>
  <si>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</si>
  <si>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</si>
  <si>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</si>
  <si>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</si>
  <si>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</si>
  <si>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</si>
  <si>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</si>
  <si>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</si>
  <si>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</si>
  <si>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</si>
  <si>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</si>
  <si>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</si>
  <si>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</si>
  <si>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</si>
  <si>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</si>
  <si>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</si>
  <si>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</si>
  <si>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</si>
  <si>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</si>
  <si>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</si>
  <si>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</si>
  <si>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</si>
  <si>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</si>
  <si>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</si>
  <si>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</si>
  <si>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</si>
  <si>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</si>
  <si>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</si>
  <si>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</si>
  <si>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</si>
  <si>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</si>
  <si>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</si>
  <si>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</si>
  <si>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</si>
  <si>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</si>
  <si>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</si>
  <si>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</si>
  <si>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</si>
  <si>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</si>
  <si>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</si>
  <si>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</si>
  <si>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</si>
  <si>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</si>
  <si>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</si>
  <si>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</si>
  <si>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</si>
  <si>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</si>
  <si>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</si>
  <si>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</si>
  <si>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</si>
  <si>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</si>
  <si>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</si>
  <si>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</si>
  <si>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</si>
  <si>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</si>
  <si>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</si>
  <si>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</si>
  <si>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</si>
  <si>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</si>
  <si>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</si>
  <si>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</si>
  <si>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</si>
  <si>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</si>
  <si>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</si>
  <si>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</si>
  <si>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</si>
  <si>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</si>
  <si>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</si>
  <si>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</si>
  <si>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</si>
  <si>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</si>
  <si>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</si>
  <si>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</si>
  <si>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</si>
  <si>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</si>
  <si>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</si>
  <si>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</si>
  <si>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</si>
  <si>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</si>
  <si>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</si>
  <si>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</si>
  <si>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</si>
  <si>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</si>
  <si>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</si>
  <si>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</si>
  <si>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</si>
  <si>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</si>
  <si>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</si>
  <si>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</si>
  <si>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</si>
  <si>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</si>
  <si>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</si>
  <si>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</si>
  <si>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</si>
  <si>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</si>
  <si>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</si>
  <si>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</si>
  <si>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</si>
  <si>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</si>
  <si>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</si>
  <si>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</si>
  <si>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</si>
  <si>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</si>
  <si>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</si>
  <si>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</si>
  <si>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</si>
  <si>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</si>
  <si>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</si>
  <si>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</si>
  <si>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</si>
  <si>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</si>
  <si>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</si>
  <si>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</si>
  <si>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</si>
  <si>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</si>
  <si>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</si>
  <si>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</si>
  <si>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</si>
  <si>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</si>
  <si>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</si>
  <si>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</si>
  <si>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</si>
  <si>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</si>
  <si>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</si>
  <si>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</si>
  <si>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</si>
  <si>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</si>
  <si>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</si>
  <si>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</si>
  <si>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</si>
  <si>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</si>
  <si>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</si>
  <si>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</si>
  <si>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</si>
  <si>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</si>
  <si>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</si>
  <si>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</si>
  <si>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</si>
  <si>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</si>
  <si>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</si>
  <si>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</si>
  <si>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</si>
  <si>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</si>
  <si>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</si>
  <si>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</si>
  <si>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</si>
  <si>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</si>
  <si>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</si>
  <si>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</si>
  <si>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</si>
  <si>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</si>
  <si>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</si>
  <si>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</si>
  <si>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</si>
  <si>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</si>
  <si>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</si>
  <si>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</si>
  <si>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</si>
  <si>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</si>
  <si>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</si>
  <si>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</si>
  <si>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</si>
  <si>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</si>
  <si>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</si>
  <si>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</si>
  <si>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</si>
  <si>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</si>
  <si>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</si>
  <si>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</si>
  <si>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</si>
  <si>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</si>
  <si>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</si>
  <si>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</si>
  <si>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</si>
  <si>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</si>
  <si>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</si>
  <si>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</si>
  <si>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</si>
  <si>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</si>
  <si>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</si>
  <si>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</si>
  <si>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</si>
  <si>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</si>
  <si>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</si>
  <si>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</si>
  <si>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</si>
  <si>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</si>
  <si>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</si>
  <si>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</si>
  <si>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</si>
  <si>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</si>
  <si>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</si>
  <si>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</si>
  <si>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</si>
  <si>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</si>
  <si>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</si>
  <si>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</si>
  <si>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</si>
  <si>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</si>
  <si>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</si>
  <si>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</si>
  <si>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</si>
  <si>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</si>
  <si>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</si>
  <si>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</si>
  <si>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</si>
  <si>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</si>
  <si>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</si>
  <si>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</si>
  <si>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</si>
  <si>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</si>
  <si>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</si>
  <si>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</si>
  <si>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</si>
  <si>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</si>
  <si>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</si>
  <si>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</si>
  <si>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</si>
  <si>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</si>
  <si>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</si>
  <si>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</si>
  <si>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</si>
  <si>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</si>
  <si>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</si>
  <si>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</si>
  <si>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</si>
  <si>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</si>
  <si>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</si>
  <si>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</si>
  <si>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</si>
  <si>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</si>
  <si>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</si>
  <si>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</si>
  <si>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</si>
  <si>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</si>
  <si>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</si>
  <si>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</si>
  <si>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</si>
  <si>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</si>
  <si>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</si>
  <si>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</si>
  <si>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</si>
  <si>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</si>
  <si>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</si>
  <si>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</si>
  <si>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</si>
  <si>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</si>
  <si>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</si>
  <si>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</si>
  <si>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</si>
  <si>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</si>
  <si>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</si>
  <si>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</si>
  <si>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</si>
  <si>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</si>
  <si>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</si>
  <si>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</si>
  <si>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</si>
  <si>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</si>
  <si>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</si>
  <si>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</si>
  <si>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</si>
  <si>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</si>
  <si>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</si>
  <si>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</si>
  <si>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</si>
  <si>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</si>
  <si>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</si>
  <si>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</si>
  <si>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</si>
  <si>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</si>
  <si>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</si>
  <si>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</si>
  <si>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</si>
  <si>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</si>
  <si>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</si>
  <si>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</si>
  <si>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</si>
  <si>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</si>
  <si>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</si>
  <si>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</si>
  <si>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</si>
  <si>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</si>
  <si>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</si>
  <si>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</si>
  <si>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</si>
  <si>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</si>
  <si>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</si>
  <si>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</si>
  <si>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</si>
  <si>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</si>
  <si>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</si>
  <si>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</si>
  <si>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</si>
  <si>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</si>
  <si>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</si>
  <si>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</si>
  <si>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</si>
  <si>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</si>
  <si>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</si>
  <si>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</si>
  <si>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</si>
  <si>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</si>
  <si>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</si>
  <si>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</si>
  <si>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</si>
  <si>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</si>
  <si>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</si>
  <si>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</si>
  <si>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</si>
  <si>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</si>
  <si>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</si>
  <si>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</si>
  <si>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</si>
  <si>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</si>
  <si>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</si>
  <si>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</si>
  <si>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</si>
  <si>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</si>
  <si>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</si>
  <si>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</si>
  <si>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</si>
  <si>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</si>
  <si>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</si>
  <si>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</si>
  <si>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</si>
  <si>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</si>
  <si>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</si>
  <si>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</si>
  <si>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</si>
  <si>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</si>
  <si>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</si>
  <si>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</si>
  <si>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</si>
  <si>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</si>
  <si>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</si>
  <si>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</si>
  <si>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</si>
  <si>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</si>
  <si>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</si>
  <si>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</si>
  <si>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</si>
  <si>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</si>
  <si>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</si>
  <si>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</si>
  <si>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</si>
  <si>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</si>
  <si>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</si>
  <si>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</si>
  <si>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</si>
  <si>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</si>
  <si>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</si>
  <si>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</si>
  <si>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</si>
  <si>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</si>
  <si>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</si>
  <si>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</si>
  <si>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</si>
  <si>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</si>
  <si>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</si>
  <si>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</si>
  <si>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</si>
  <si>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</si>
  <si>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</si>
  <si>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</si>
  <si>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</si>
  <si>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</si>
  <si>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</si>
  <si>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</si>
  <si>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</si>
  <si>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</si>
  <si>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</si>
  <si>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</si>
  <si>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</si>
  <si>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</si>
  <si>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</si>
  <si>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</si>
  <si>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</si>
  <si>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</si>
  <si>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</si>
  <si>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</si>
  <si>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</si>
  <si>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</si>
  <si>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</si>
  <si>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</si>
  <si>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</si>
  <si>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</si>
  <si>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</si>
  <si>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</si>
  <si>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</si>
  <si>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</si>
  <si>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</si>
  <si>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</si>
  <si>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</si>
  <si>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</si>
  <si>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</si>
  <si>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</si>
  <si>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</si>
  <si>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</si>
  <si>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</si>
  <si>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</si>
  <si>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</si>
  <si>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</si>
  <si>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</si>
  <si>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</si>
  <si>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</si>
  <si>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</si>
  <si>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</si>
  <si>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</si>
  <si>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</si>
  <si>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</si>
  <si>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</si>
  <si>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</si>
  <si>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</si>
  <si>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</si>
  <si>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</si>
  <si>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</si>
  <si>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</si>
  <si>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</si>
  <si>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</si>
  <si>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</si>
  <si>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</si>
  <si>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</si>
  <si>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</si>
  <si>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</si>
  <si>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</si>
  <si>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</si>
  <si>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</si>
  <si>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</si>
  <si>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</si>
  <si>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</si>
  <si>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</si>
  <si>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</si>
  <si>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</si>
  <si>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</si>
  <si>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</si>
  <si>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</si>
  <si>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</si>
  <si>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</si>
  <si>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</si>
  <si>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</si>
  <si>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</si>
  <si>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</si>
  <si>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</si>
  <si>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</si>
  <si>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</si>
  <si>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</si>
  <si>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</si>
  <si>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</si>
  <si>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</si>
  <si>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</si>
  <si>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</si>
  <si>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</si>
  <si>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</si>
  <si>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</si>
  <si>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</si>
  <si>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</si>
  <si>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</si>
  <si>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</si>
  <si>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</si>
  <si>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</si>
  <si>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</si>
  <si>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</si>
  <si>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</si>
  <si>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</si>
  <si>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</si>
  <si>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</si>
  <si>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</si>
  <si>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</si>
  <si>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</si>
  <si>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</si>
  <si>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</si>
  <si>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</si>
  <si>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</si>
  <si>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</si>
  <si>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</si>
  <si>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</si>
  <si>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</si>
  <si>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</si>
  <si>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</si>
  <si>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</si>
  <si>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</si>
  <si>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</si>
  <si>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</si>
  <si>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</si>
  <si>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</si>
  <si>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</si>
  <si>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</si>
  <si>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</si>
  <si>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</si>
  <si>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</si>
  <si>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</si>
  <si>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</si>
  <si>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</si>
  <si>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</si>
  <si>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</si>
  <si>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</si>
  <si>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</si>
  <si>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</si>
  <si>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</si>
  <si>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</si>
  <si>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</si>
  <si>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</si>
  <si>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</si>
  <si>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</si>
  <si>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</si>
  <si>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</si>
  <si>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</si>
  <si>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</si>
  <si>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</si>
  <si>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</si>
  <si>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</si>
  <si>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</si>
  <si>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</si>
  <si>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</si>
  <si>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</si>
  <si>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</si>
  <si>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</si>
  <si>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</si>
  <si>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</si>
  <si>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</si>
  <si>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</si>
  <si>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</si>
  <si>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</si>
  <si>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</si>
  <si>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</si>
  <si>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</si>
  <si>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</si>
  <si>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</si>
  <si>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</si>
  <si>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</si>
  <si>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</si>
  <si>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</si>
  <si>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</si>
  <si>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</si>
  <si>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</si>
  <si>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</si>
  <si>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</si>
  <si>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</si>
  <si>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</si>
  <si>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</si>
  <si>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</si>
  <si>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</si>
  <si>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</si>
  <si>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</si>
  <si>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</si>
  <si>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</si>
  <si>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</si>
  <si>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</si>
  <si>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</si>
  <si>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</si>
  <si>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</si>
  <si>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</si>
  <si>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</si>
  <si>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</si>
  <si>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</si>
  <si>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</si>
  <si>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</si>
  <si>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</si>
  <si>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</si>
  <si>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</si>
  <si>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</si>
  <si>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</si>
  <si>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</si>
  <si>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</si>
  <si>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</si>
  <si>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</si>
  <si>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</si>
  <si>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</si>
  <si>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</si>
  <si>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</si>
  <si>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</si>
  <si>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</si>
  <si>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</si>
  <si>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</si>
  <si>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</si>
  <si>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</si>
  <si>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</si>
  <si>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</si>
  <si>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</si>
  <si>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</si>
  <si>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</si>
  <si>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</si>
  <si>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</si>
  <si>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</si>
  <si>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</si>
  <si>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</si>
  <si>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</si>
  <si>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</si>
  <si>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</si>
  <si>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</si>
  <si>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</si>
  <si>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</si>
  <si>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</si>
  <si>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</si>
  <si>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</si>
  <si>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</si>
  <si>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</si>
  <si>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</si>
  <si>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</si>
  <si>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</si>
  <si>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</si>
  <si>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</si>
  <si>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</si>
  <si>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</si>
  <si>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</si>
  <si>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</si>
  <si>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</si>
  <si>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</si>
  <si>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</si>
  <si>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</si>
  <si>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</si>
  <si>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</si>
  <si>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</si>
  <si>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</si>
  <si>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</si>
  <si>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</si>
  <si>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</si>
  <si>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</si>
  <si>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</si>
  <si>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</si>
  <si>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</si>
  <si>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</si>
  <si>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</si>
  <si>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</si>
  <si>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</si>
  <si>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</si>
  <si>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</si>
  <si>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</si>
  <si>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</si>
  <si>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</si>
  <si>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</si>
  <si>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</si>
  <si>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</si>
  <si>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</si>
  <si>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</si>
  <si>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</si>
  <si>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</si>
  <si>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</si>
  <si>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</si>
  <si>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</si>
  <si>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</si>
  <si>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</si>
  <si>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</si>
  <si>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</si>
  <si>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</si>
  <si>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</si>
  <si>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</si>
  <si>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</si>
  <si>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</si>
  <si>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</si>
  <si>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</si>
  <si>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</si>
  <si>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</si>
  <si>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</si>
  <si>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</si>
  <si>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</si>
  <si>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</si>
  <si>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</si>
  <si>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</si>
  <si>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</si>
  <si>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</si>
  <si>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</si>
  <si>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</si>
  <si>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</si>
  <si>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</si>
  <si>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</si>
  <si>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</si>
  <si>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</si>
  <si>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</si>
  <si>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</si>
  <si>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</si>
  <si>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</si>
  <si>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</si>
  <si>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</si>
  <si>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</si>
  <si>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</si>
  <si>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</si>
  <si>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</si>
  <si>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</si>
  <si>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</si>
  <si>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</si>
  <si>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</si>
  <si>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</si>
  <si>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</si>
  <si>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</si>
  <si>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</si>
  <si>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</si>
  <si>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</si>
  <si>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</si>
  <si>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</si>
  <si>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</si>
  <si>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</si>
  <si>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</si>
  <si>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</si>
  <si>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</si>
  <si>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</si>
  <si>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</si>
  <si>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</si>
  <si>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</si>
  <si>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</si>
  <si>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</si>
  <si>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</si>
  <si>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</si>
  <si>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</si>
  <si>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</si>
  <si>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</si>
  <si>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</si>
  <si>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</si>
  <si>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</si>
  <si>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</si>
  <si>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</si>
  <si>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</si>
  <si>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</si>
  <si>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</si>
  <si>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</si>
  <si>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</si>
  <si>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</si>
  <si>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</si>
  <si>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</si>
  <si>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</si>
  <si>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</si>
  <si>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</si>
  <si>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</si>
  <si>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</si>
  <si>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</si>
  <si>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</si>
  <si>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</si>
  <si>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</si>
  <si>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</si>
  <si>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</si>
  <si>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</si>
  <si>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</si>
  <si>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</si>
  <si>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</si>
  <si>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</si>
  <si>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</si>
  <si>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</si>
  <si>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</si>
  <si>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</si>
  <si>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</si>
  <si>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</si>
  <si>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</si>
  <si>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</si>
  <si>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</si>
  <si>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</si>
  <si>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</si>
  <si>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</si>
  <si>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</si>
  <si>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</si>
  <si>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</si>
  <si>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</si>
  <si>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</si>
  <si>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</si>
  <si>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</si>
  <si>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</si>
  <si>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</si>
  <si>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</si>
  <si>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</si>
  <si>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</si>
  <si>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</si>
  <si>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</si>
  <si>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</si>
  <si>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</si>
  <si>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</si>
  <si>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</si>
  <si>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</si>
  <si>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</si>
  <si>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</si>
  <si>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</si>
  <si>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</si>
  <si>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</si>
  <si>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</si>
  <si>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</si>
  <si>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</si>
  <si>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</si>
  <si>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</si>
  <si>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</si>
  <si>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</si>
  <si>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</si>
  <si>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</si>
  <si>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</si>
  <si>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</si>
  <si>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</si>
  <si>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</si>
  <si>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</si>
  <si>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</si>
  <si>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</si>
  <si>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</si>
  <si>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</si>
  <si>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</si>
  <si>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</si>
  <si>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</si>
  <si>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</si>
  <si>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</si>
  <si>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</si>
  <si>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</si>
  <si>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</si>
  <si>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</si>
  <si>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</si>
  <si>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</si>
  <si>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</si>
  <si>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</si>
  <si>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</si>
  <si>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</si>
  <si>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</si>
  <si>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</si>
  <si>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</si>
  <si>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</si>
  <si>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</si>
  <si>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</si>
  <si>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</si>
  <si>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</si>
  <si>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</si>
  <si>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</si>
  <si>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</si>
  <si>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</si>
  <si>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</si>
  <si>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</si>
  <si>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</si>
  <si>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</si>
  <si>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</si>
  <si>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</si>
  <si>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</si>
  <si>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</si>
  <si>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</si>
  <si>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</si>
  <si>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</si>
  <si>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</si>
  <si>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</si>
  <si>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</si>
  <si>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</si>
  <si>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</si>
  <si>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</si>
  <si>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</si>
  <si>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</si>
  <si>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</si>
  <si>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</si>
  <si>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</si>
  <si>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</si>
  <si>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</si>
  <si>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</si>
  <si>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</si>
  <si>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</si>
  <si>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</si>
  <si>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</si>
  <si>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</si>
  <si>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</si>
  <si>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</si>
  <si>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</si>
  <si>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</si>
  <si>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</si>
  <si>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</si>
  <si>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</si>
  <si>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</si>
  <si>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</si>
  <si>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</si>
  <si>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</si>
  <si>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</si>
  <si>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</si>
  <si>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</si>
  <si>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</si>
  <si>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</si>
  <si>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</si>
  <si>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</si>
  <si>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</si>
  <si>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</si>
  <si>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</si>
  <si>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</si>
  <si>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</si>
  <si>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</si>
  <si>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</si>
  <si>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</si>
  <si>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</si>
  <si>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</si>
  <si>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</si>
  <si>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</si>
  <si>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</si>
  <si>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</si>
  <si>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</si>
  <si>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</si>
  <si>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</si>
  <si>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</si>
  <si>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</si>
  <si>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</si>
  <si>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</si>
  <si>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</si>
  <si>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</si>
  <si>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</si>
  <si>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</si>
  <si>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</si>
  <si>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</si>
  <si>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</si>
  <si>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</si>
  <si>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</si>
  <si>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</si>
  <si>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</si>
  <si>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</si>
  <si>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</si>
  <si>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</si>
  <si>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</si>
  <si>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</si>
  <si>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</si>
  <si>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</si>
  <si>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</si>
  <si>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</si>
  <si>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</si>
  <si>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</si>
  <si>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</si>
  <si>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</si>
  <si>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</si>
  <si>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</si>
  <si>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</si>
  <si>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</si>
  <si>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</si>
  <si>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</si>
  <si>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</si>
  <si>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</si>
  <si>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</si>
  <si>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</si>
  <si>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</si>
  <si>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</si>
  <si>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</si>
  <si>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</si>
  <si>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</si>
  <si>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</si>
  <si>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</si>
  <si>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</si>
  <si>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</si>
  <si>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</si>
  <si>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</si>
  <si>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</si>
  <si>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</si>
  <si>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</si>
  <si>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</si>
  <si>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</si>
  <si>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</si>
  <si>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</si>
  <si>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</si>
  <si>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</si>
  <si>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</si>
  <si>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</si>
  <si>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</si>
  <si>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</si>
  <si>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</si>
  <si>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</si>
  <si>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</si>
  <si>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</si>
  <si>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</si>
  <si>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</si>
  <si>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</si>
  <si>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</si>
  <si>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</si>
  <si>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</si>
  <si>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</si>
  <si>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</si>
  <si>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</si>
  <si>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</si>
  <si>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</si>
  <si>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</si>
  <si>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</si>
  <si>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</si>
  <si>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</si>
  <si>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</si>
  <si>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</si>
  <si>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</si>
  <si>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</si>
  <si>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</si>
  <si>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</si>
  <si>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</si>
  <si>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</si>
  <si>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</si>
  <si>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</si>
  <si>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</si>
  <si>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</si>
  <si>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</si>
  <si>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</si>
  <si>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</si>
  <si>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</si>
  <si>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</si>
  <si>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</si>
  <si>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</si>
  <si>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</si>
  <si>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</si>
  <si>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</si>
  <si>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</si>
  <si>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</si>
  <si>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</si>
  <si>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</si>
  <si>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</si>
  <si>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</si>
  <si>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</si>
  <si>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</si>
  <si>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</si>
  <si>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</si>
  <si>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</si>
  <si>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</si>
  <si>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</si>
  <si>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</si>
  <si>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</si>
  <si>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</si>
  <si>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</si>
  <si>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</si>
  <si>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</si>
  <si>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</si>
  <si>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</si>
  <si>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</si>
  <si>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</si>
  <si>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</si>
  <si>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</si>
  <si>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</si>
  <si>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</si>
  <si>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</si>
  <si>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</si>
  <si>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</si>
  <si>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</si>
  <si>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</si>
  <si>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</si>
  <si>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</si>
  <si>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</si>
  <si>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</si>
  <si>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</si>
  <si>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</si>
  <si>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</si>
  <si>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</si>
  <si>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</si>
  <si>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</si>
  <si>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</si>
  <si>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</si>
  <si>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</si>
  <si>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</si>
  <si>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</si>
  <si>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</si>
  <si>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</si>
  <si>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</si>
  <si>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</si>
  <si>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</si>
  <si>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</si>
  <si>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</si>
  <si>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</si>
  <si>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</si>
  <si>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</si>
  <si>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</si>
  <si>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</si>
  <si>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</si>
  <si>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</si>
  <si>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</si>
  <si>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</si>
  <si>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</si>
  <si>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</si>
  <si>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</si>
  <si>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</si>
  <si>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</si>
  <si>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</si>
  <si>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</si>
  <si>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</si>
  <si>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</si>
  <si>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</si>
  <si>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</si>
  <si>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</si>
  <si>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</si>
  <si>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</si>
  <si>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</si>
  <si>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</si>
  <si>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</si>
  <si>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</si>
  <si>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</si>
  <si>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</si>
  <si>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</si>
  <si>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</si>
  <si>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</si>
  <si>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</si>
  <si>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</si>
  <si>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</si>
  <si>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</si>
  <si>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</si>
  <si>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</si>
  <si>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</si>
  <si>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</si>
  <si>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</si>
  <si>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</si>
  <si>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</si>
  <si>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</si>
  <si>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</si>
  <si>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</si>
  <si>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</si>
  <si>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</si>
  <si>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</si>
  <si>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</si>
  <si>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</si>
  <si>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</si>
  <si>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</si>
  <si>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</si>
  <si>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</si>
  <si>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</si>
  <si>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</si>
  <si>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</si>
  <si>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</si>
  <si>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</si>
  <si>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</si>
  <si>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</si>
  <si>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</si>
  <si>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</si>
  <si>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</si>
  <si>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</si>
  <si>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</si>
  <si>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</si>
  <si>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</si>
  <si>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</si>
  <si>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</si>
  <si>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</si>
  <si>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</si>
  <si>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</si>
  <si>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</si>
  <si>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</si>
  <si>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</si>
  <si>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</si>
  <si>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</si>
  <si>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</si>
  <si>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</si>
  <si>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</si>
  <si>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</si>
  <si>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</si>
  <si>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</si>
  <si>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</si>
  <si>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</si>
  <si>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</si>
  <si>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</si>
  <si>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</si>
  <si>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</si>
  <si>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</si>
  <si>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</si>
  <si>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</si>
  <si>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</si>
  <si>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</si>
  <si>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</si>
  <si>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</si>
  <si>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</si>
  <si>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</si>
  <si>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</si>
  <si>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</si>
  <si>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</si>
  <si>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</si>
  <si>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</si>
  <si>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</si>
  <si>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</si>
  <si>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</si>
  <si>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</si>
  <si>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</si>
  <si>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</si>
  <si>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</si>
  <si>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</si>
  <si>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</si>
  <si>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</si>
  <si>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</si>
  <si>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</si>
  <si>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</si>
  <si>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</si>
  <si>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</si>
  <si>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</si>
  <si>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</si>
  <si>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</si>
  <si>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</si>
  <si>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</si>
  <si>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</si>
  <si>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</si>
  <si>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</si>
  <si>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</si>
  <si>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</si>
  <si>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</si>
  <si>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</si>
  <si>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</si>
  <si>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</si>
  <si>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</si>
  <si>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</si>
  <si>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</si>
  <si>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</si>
  <si>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</si>
  <si>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</si>
  <si>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</si>
  <si>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</si>
  <si>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</si>
  <si>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</si>
  <si>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</si>
  <si>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</si>
  <si>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</si>
  <si>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</si>
  <si>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</si>
  <si>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</si>
  <si>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</si>
  <si>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</si>
  <si>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</si>
  <si>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</si>
  <si>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</si>
  <si>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</si>
  <si>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</si>
  <si>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</si>
  <si>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</si>
  <si>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</si>
  <si>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</si>
  <si>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</si>
  <si>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</si>
  <si>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</si>
  <si>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</si>
  <si>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</si>
  <si>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</si>
  <si>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</si>
  <si>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</si>
  <si>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</si>
  <si>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</si>
  <si>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</si>
  <si>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</si>
  <si>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</si>
  <si>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</si>
  <si>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</si>
  <si>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</si>
  <si>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</si>
  <si>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</si>
  <si>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</si>
  <si>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</si>
  <si>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</si>
  <si>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</si>
  <si>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</si>
  <si>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</si>
  <si>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</si>
  <si>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</si>
  <si>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</si>
  <si>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</si>
  <si>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</si>
  <si>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</si>
  <si>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</si>
  <si>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</si>
  <si>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</si>
  <si>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</si>
  <si>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</si>
  <si>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</si>
  <si>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</si>
  <si>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</si>
  <si>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</si>
  <si>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</si>
  <si>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</si>
  <si>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</si>
  <si>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</si>
  <si>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</si>
  <si>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</si>
  <si>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</si>
  <si>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</si>
  <si>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</si>
  <si>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</si>
  <si>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</si>
  <si>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</si>
  <si>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</si>
  <si>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</si>
  <si>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</si>
  <si>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</si>
  <si>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</si>
  <si>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</si>
  <si>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</si>
  <si>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</si>
  <si>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</si>
  <si>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</si>
  <si>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</si>
  <si>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</si>
  <si>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</si>
  <si>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</si>
  <si>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</si>
  <si>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</si>
  <si>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</si>
  <si>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</si>
  <si>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</si>
  <si>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</si>
  <si>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</si>
  <si>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</si>
  <si>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</si>
  <si>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</si>
  <si>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</si>
  <si>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</si>
  <si>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</si>
  <si>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</si>
  <si>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</si>
  <si>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</si>
  <si>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</si>
  <si>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</si>
  <si>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</si>
  <si>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</si>
  <si>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</si>
  <si>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</si>
  <si>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</si>
  <si>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</si>
  <si>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</si>
  <si>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</si>
  <si>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</si>
  <si>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</si>
  <si>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</si>
  <si>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</si>
  <si>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</si>
  <si>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</si>
  <si>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</si>
  <si>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</si>
  <si>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</si>
  <si>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</si>
  <si>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</si>
  <si>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</si>
  <si>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</si>
  <si>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</si>
  <si>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</si>
  <si>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</si>
  <si>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</si>
  <si>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</si>
  <si>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</si>
  <si>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</si>
  <si>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</si>
  <si>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</si>
  <si>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</si>
  <si>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</si>
  <si>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</si>
  <si>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</si>
  <si>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</si>
  <si>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</si>
  <si>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</si>
  <si>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</si>
  <si>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</si>
  <si>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</si>
  <si>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</si>
  <si>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</si>
  <si>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</si>
  <si>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</si>
  <si>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</si>
  <si>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</si>
  <si>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</si>
  <si>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</si>
  <si>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</si>
  <si>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</si>
  <si>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</si>
  <si>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</si>
  <si>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</si>
  <si>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</si>
  <si>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</si>
  <si>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</si>
  <si>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</si>
  <si>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</si>
  <si>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</si>
  <si>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</si>
  <si>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</si>
  <si>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</si>
  <si>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</si>
  <si>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</si>
  <si>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</si>
  <si>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</si>
  <si>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</si>
  <si>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</si>
  <si>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</si>
  <si>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</si>
  <si>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</si>
  <si>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</si>
  <si>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</si>
  <si>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</si>
  <si>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</si>
  <si>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</si>
  <si>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</si>
  <si>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</si>
  <si>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</si>
  <si>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</si>
  <si>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</si>
  <si>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</si>
  <si>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</si>
  <si>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</si>
  <si>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</si>
  <si>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</si>
  <si>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</si>
  <si>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</si>
  <si>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</si>
  <si>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</si>
  <si>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</si>
  <si>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</si>
  <si>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</si>
  <si>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</si>
  <si>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</si>
  <si>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</si>
  <si>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</si>
  <si>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</si>
  <si>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</si>
  <si>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</si>
  <si>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</si>
  <si>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</si>
  <si>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</si>
  <si>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</si>
  <si>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</si>
  <si>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</si>
  <si>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</si>
  <si>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</si>
  <si>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</si>
  <si>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</si>
  <si>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</si>
  <si>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</si>
  <si>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</si>
  <si>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</si>
  <si>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</si>
  <si>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</si>
  <si>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</si>
  <si>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</si>
  <si>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</si>
  <si>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</si>
  <si>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</si>
  <si>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</si>
  <si>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</si>
  <si>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</si>
  <si>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</si>
  <si>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</si>
  <si>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</si>
  <si>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</si>
  <si>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</si>
  <si>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</si>
  <si>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</si>
  <si>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</si>
  <si>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</si>
  <si>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</si>
  <si>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</si>
  <si>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</si>
  <si>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</si>
  <si>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</si>
  <si>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</si>
  <si>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</si>
  <si>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</si>
  <si>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</si>
  <si>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</si>
  <si>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</si>
  <si>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</si>
  <si>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</si>
  <si>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</si>
  <si>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</si>
  <si>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</si>
  <si>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</si>
  <si>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</si>
  <si>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</si>
  <si>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</si>
  <si>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</si>
  <si>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</si>
  <si>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</si>
  <si>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</si>
  <si>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</si>
  <si>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</si>
  <si>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</si>
  <si>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</si>
  <si>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</si>
  <si>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</si>
  <si>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</si>
  <si>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</si>
  <si>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</si>
  <si>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</si>
  <si>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</si>
  <si>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</si>
  <si>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</si>
  <si>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</si>
  <si>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</si>
  <si>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</si>
  <si>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</si>
  <si>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</si>
  <si>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</si>
  <si>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</si>
  <si>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</si>
  <si>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</si>
  <si>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</si>
  <si>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</si>
  <si>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</si>
  <si>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</si>
  <si>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</si>
  <si>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</si>
  <si>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</si>
  <si>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</si>
  <si>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</si>
  <si>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</si>
  <si>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</si>
  <si>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</si>
  <si>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</si>
  <si>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</si>
  <si>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</si>
  <si>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</si>
  <si>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</si>
  <si>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</si>
  <si>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</si>
  <si>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</si>
  <si>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</si>
  <si>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</si>
  <si>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</si>
  <si>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</si>
  <si>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</si>
  <si>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</si>
  <si>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</si>
  <si>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</si>
  <si>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</si>
  <si>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</si>
  <si>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</si>
  <si>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</si>
  <si>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</si>
  <si>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</si>
  <si>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</si>
  <si>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</si>
  <si>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</si>
  <si>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</si>
  <si>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</si>
  <si>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</si>
  <si>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</si>
  <si>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</si>
  <si>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</si>
  <si>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</si>
  <si>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</si>
  <si>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</si>
  <si>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</si>
  <si>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</si>
  <si>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</si>
  <si>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</si>
  <si>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</si>
  <si>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</si>
  <si>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</si>
  <si>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</si>
  <si>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</si>
  <si>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</si>
  <si>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</si>
  <si>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</si>
  <si>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</si>
  <si>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</si>
  <si>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</si>
  <si>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</si>
  <si>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</si>
  <si>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</si>
  <si>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</si>
  <si>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</si>
  <si>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</si>
  <si>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</si>
  <si>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</si>
  <si>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</si>
  <si>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</si>
  <si>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</si>
  <si>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</si>
  <si>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</si>
  <si>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</si>
  <si>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</si>
  <si>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</si>
  <si>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</si>
  <si>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</si>
  <si>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</si>
  <si>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</si>
  <si>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</si>
  <si>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</si>
  <si>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</si>
  <si>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</si>
  <si>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</si>
  <si>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</si>
  <si>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</si>
  <si>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</si>
  <si>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</si>
  <si>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</si>
  <si>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</si>
  <si>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</si>
  <si>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</si>
  <si>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</si>
  <si>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</si>
  <si>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</si>
  <si>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</si>
  <si>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</si>
  <si>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</si>
  <si>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</si>
  <si>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</si>
  <si>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</si>
  <si>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</si>
  <si>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</si>
  <si>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</si>
  <si>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</si>
  <si>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</si>
  <si>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</si>
  <si>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</si>
  <si>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</si>
  <si>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</si>
  <si>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</si>
  <si>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</si>
  <si>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</si>
  <si>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</si>
  <si>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</si>
  <si>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</si>
  <si>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</si>
  <si>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</si>
  <si>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</si>
  <si>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</si>
  <si>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</si>
  <si>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</si>
  <si>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</si>
  <si>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</si>
  <si>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</si>
  <si>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</si>
  <si>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</si>
  <si>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</si>
  <si>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</si>
  <si>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</si>
  <si>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</si>
  <si>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</si>
  <si>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</si>
  <si>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</si>
  <si>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</si>
  <si>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</si>
  <si>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</si>
  <si>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</si>
  <si>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</si>
  <si>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</si>
  <si>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</si>
  <si>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</si>
  <si>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</si>
  <si>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</si>
  <si>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</si>
  <si>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</si>
  <si>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</si>
  <si>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</si>
  <si>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</si>
  <si>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</si>
  <si>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</si>
  <si>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</si>
  <si>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</si>
  <si>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</si>
  <si>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</si>
  <si>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</si>
  <si>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</si>
  <si>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</si>
  <si>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</si>
  <si>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</si>
  <si>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</si>
  <si>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</si>
  <si>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</si>
  <si>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</si>
  <si>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</si>
  <si>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</si>
  <si>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</si>
  <si>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</si>
  <si>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</si>
  <si>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</si>
  <si>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</si>
  <si>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</si>
  <si>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</si>
  <si>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</si>
  <si>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</si>
  <si>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</si>
  <si>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</si>
  <si>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</si>
  <si>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</si>
  <si>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</si>
  <si>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</si>
  <si>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</si>
  <si>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</si>
  <si>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</si>
  <si>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</si>
  <si>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</si>
  <si>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</si>
  <si>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</si>
  <si>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</si>
  <si>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</si>
  <si>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</si>
  <si>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</si>
  <si>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</si>
  <si>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</si>
  <si>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</si>
  <si>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</si>
  <si>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</si>
  <si>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</si>
  <si>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</si>
  <si>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</si>
  <si>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</si>
  <si>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</si>
  <si>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</si>
  <si>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</si>
  <si>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</si>
  <si>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</si>
  <si>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</si>
  <si>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</si>
  <si>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</si>
  <si>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</si>
  <si>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</si>
  <si>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</si>
  <si>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</si>
  <si>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</si>
  <si>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</si>
  <si>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</si>
  <si>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</si>
  <si>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</si>
  <si>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</si>
  <si>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</si>
  <si>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</si>
  <si>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</si>
  <si>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</si>
  <si>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</si>
  <si>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</si>
  <si>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</si>
  <si>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</si>
  <si>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</si>
  <si>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</si>
  <si>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</si>
  <si>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</si>
  <si>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</si>
  <si>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</si>
  <si>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</si>
  <si>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</si>
  <si>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</si>
  <si>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</si>
  <si>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</si>
  <si>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</si>
  <si>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</si>
  <si>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</si>
  <si>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</si>
  <si>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</si>
  <si>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</si>
  <si>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</si>
  <si>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</si>
  <si>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</si>
  <si>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</si>
  <si>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</si>
  <si>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</si>
  <si>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</si>
  <si>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</si>
  <si>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</si>
  <si>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</si>
  <si>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</si>
  <si>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</si>
  <si>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</si>
  <si>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</si>
  <si>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</si>
  <si>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</si>
  <si>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</si>
  <si>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</si>
  <si>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</si>
  <si>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</si>
  <si>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</si>
  <si>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</si>
  <si>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</si>
  <si>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</si>
  <si>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</si>
  <si>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</si>
  <si>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</si>
  <si>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</si>
  <si>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</si>
  <si>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</si>
  <si>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</si>
  <si>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</si>
  <si>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</si>
  <si>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</si>
  <si>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</si>
  <si>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</si>
  <si>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</si>
  <si>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</si>
  <si>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</si>
  <si>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</si>
  <si>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</si>
  <si>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</si>
  <si>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</si>
  <si>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</si>
  <si>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</si>
  <si>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</si>
  <si>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</si>
  <si>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</si>
  <si>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</si>
  <si>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</si>
  <si>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</si>
  <si>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</si>
  <si>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</si>
  <si>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</si>
  <si>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</si>
  <si>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</si>
  <si>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</si>
  <si>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</si>
  <si>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</si>
  <si>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</si>
  <si>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</si>
  <si>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</si>
  <si>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</si>
  <si>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</si>
  <si>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</si>
  <si>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</si>
  <si>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</si>
  <si>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</si>
  <si>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</si>
  <si>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</si>
  <si>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</si>
  <si>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</si>
  <si>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</si>
  <si>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</si>
  <si>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</si>
  <si>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</si>
  <si>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</si>
  <si>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</si>
  <si>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</si>
  <si>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</si>
  <si>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</si>
  <si>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</si>
  <si>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</si>
  <si>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</si>
  <si>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</si>
  <si>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</si>
  <si>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</si>
  <si>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</si>
  <si>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</si>
  <si>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</si>
  <si>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</si>
  <si>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</si>
  <si>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</si>
  <si>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</si>
  <si>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</si>
  <si>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</si>
  <si>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</si>
  <si>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</si>
  <si>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</si>
  <si>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</si>
  <si>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</si>
  <si>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</si>
  <si>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</si>
  <si>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</si>
  <si>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</si>
  <si>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</si>
  <si>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</si>
  <si>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</si>
  <si>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</si>
  <si>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</si>
  <si>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</si>
  <si>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</si>
  <si>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</si>
  <si>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</si>
  <si>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</si>
  <si>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</si>
  <si>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</si>
  <si>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</si>
  <si>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</si>
  <si>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</si>
  <si>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</si>
  <si>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</si>
  <si>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</si>
  <si>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</si>
  <si>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</si>
  <si>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</si>
  <si>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</si>
  <si>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</si>
  <si>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</si>
  <si>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</si>
  <si>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</si>
  <si>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</si>
  <si>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</si>
  <si>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</si>
  <si>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</si>
  <si>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</si>
  <si>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</si>
  <si>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</si>
  <si>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</si>
  <si>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</si>
  <si>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</si>
  <si>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</si>
  <si>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</si>
  <si>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</si>
  <si>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</si>
  <si>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</si>
  <si>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</si>
  <si>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</si>
  <si>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</si>
  <si>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</si>
  <si>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</si>
  <si>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</si>
  <si>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</si>
  <si>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</si>
  <si>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</si>
  <si>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</si>
  <si>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</si>
  <si>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</si>
  <si>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</si>
  <si>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</si>
  <si>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</si>
  <si>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</si>
  <si>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</si>
  <si>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</si>
  <si>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</si>
  <si>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</si>
  <si>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</si>
  <si>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</si>
  <si>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</si>
  <si>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</si>
  <si>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</si>
  <si>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</si>
  <si>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</si>
  <si>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</si>
  <si>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</si>
  <si>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</si>
  <si>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</si>
  <si>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</si>
  <si>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</si>
  <si>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</si>
  <si>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</si>
  <si>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</si>
  <si>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</si>
  <si>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</si>
  <si>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</si>
  <si>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</si>
  <si>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</si>
  <si>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</si>
  <si>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</si>
  <si>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</si>
  <si>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</si>
  <si>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</si>
  <si>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</si>
  <si>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</si>
  <si>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</si>
  <si>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</si>
  <si>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</si>
  <si>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</si>
  <si>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</si>
  <si>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</si>
  <si>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</si>
  <si>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</si>
  <si>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</si>
  <si>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</si>
  <si>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</si>
  <si>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</si>
  <si>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</si>
  <si>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</si>
  <si>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</si>
  <si>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</si>
  <si>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</si>
  <si>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</si>
  <si>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</si>
  <si>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</si>
  <si>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</si>
  <si>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</si>
  <si>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</si>
  <si>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</si>
  <si>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</si>
  <si>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</si>
  <si>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</si>
  <si>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</si>
  <si>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</si>
  <si>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</si>
  <si>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</si>
  <si>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</si>
  <si>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</si>
  <si>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</si>
  <si>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</si>
  <si>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</si>
  <si>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</si>
  <si>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</si>
  <si>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</si>
  <si>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</si>
  <si>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</si>
  <si>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</si>
  <si>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</si>
  <si>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</si>
  <si>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</si>
  <si>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</si>
  <si>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</si>
  <si>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</si>
  <si>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</si>
  <si>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</si>
  <si>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</si>
  <si>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</si>
  <si>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</si>
  <si>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</si>
  <si>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</si>
  <si>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</si>
  <si>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</si>
  <si>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</si>
  <si>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</si>
  <si>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</si>
  <si>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</si>
  <si>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</si>
  <si>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</si>
  <si>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</si>
  <si>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</si>
  <si>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</si>
  <si>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</si>
  <si>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</si>
  <si>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</si>
  <si>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</si>
  <si>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</si>
  <si>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</si>
  <si>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</si>
  <si>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</si>
  <si>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</si>
  <si>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</si>
  <si>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</si>
  <si>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</si>
  <si>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</si>
  <si>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</si>
  <si>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</si>
  <si>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</si>
  <si>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</si>
  <si>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</si>
  <si>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</si>
  <si>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</si>
  <si>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</si>
  <si>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</si>
  <si>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</si>
  <si>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</si>
  <si>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</si>
  <si>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</si>
  <si>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</si>
  <si>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</si>
  <si>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</si>
  <si>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</si>
  <si>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</si>
  <si>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</si>
  <si>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</si>
  <si>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</si>
  <si>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</si>
  <si>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</si>
  <si>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</si>
  <si>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</si>
  <si>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</si>
  <si>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</si>
  <si>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</si>
  <si>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</si>
  <si>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</si>
  <si>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</si>
  <si>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</si>
  <si>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</si>
  <si>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</si>
  <si>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</si>
  <si>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</si>
  <si>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</si>
  <si>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</si>
  <si>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</si>
  <si>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</si>
  <si>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</si>
  <si>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</si>
  <si>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</si>
  <si>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</si>
  <si>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</si>
  <si>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</si>
  <si>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</si>
  <si>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</si>
  <si>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</si>
  <si>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</si>
  <si>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</si>
  <si>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</si>
  <si>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</si>
  <si>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</si>
  <si>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</si>
  <si>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</si>
  <si>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</si>
  <si>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</si>
  <si>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</si>
  <si>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</si>
  <si>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</si>
  <si>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</si>
  <si>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</si>
  <si>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</si>
  <si>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</si>
  <si>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</si>
  <si>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</si>
  <si>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</si>
  <si>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</si>
  <si>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</si>
  <si>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</si>
  <si>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</si>
  <si>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</si>
  <si>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</si>
  <si>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</si>
  <si>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</si>
  <si>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</si>
  <si>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</si>
  <si>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</si>
  <si>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</si>
  <si>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</si>
  <si>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</si>
  <si>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</si>
  <si>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</si>
  <si>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</si>
  <si>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</si>
  <si>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</si>
  <si>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</si>
  <si>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</si>
  <si>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</si>
  <si>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</si>
  <si>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</si>
  <si>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</si>
  <si>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</si>
  <si>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</si>
  <si>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</si>
  <si>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</si>
  <si>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</si>
  <si>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</si>
  <si>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</si>
  <si>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</si>
  <si>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</si>
  <si>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</si>
  <si>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</si>
  <si>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</si>
  <si>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</si>
  <si>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</si>
  <si>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</si>
  <si>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</si>
  <si>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</si>
  <si>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</si>
  <si>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</si>
  <si>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</si>
  <si>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</si>
  <si>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</si>
  <si>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</si>
  <si>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</si>
  <si>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</si>
  <si>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</si>
  <si>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</si>
  <si>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</si>
  <si>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</si>
  <si>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</si>
  <si>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</si>
  <si>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</si>
  <si>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</si>
  <si>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</si>
  <si>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</si>
  <si>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</si>
  <si>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</si>
  <si>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</si>
  <si>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</si>
  <si>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</si>
  <si>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</si>
  <si>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</si>
  <si>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</si>
  <si>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</si>
  <si>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</si>
  <si>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</si>
  <si>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</si>
  <si>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</si>
  <si>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</si>
  <si>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</si>
  <si>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</si>
  <si>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</si>
  <si>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</si>
  <si>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</si>
  <si>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</si>
  <si>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</si>
  <si>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</si>
  <si>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</si>
  <si>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</si>
  <si>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</si>
  <si>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</si>
  <si>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</si>
  <si>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</si>
  <si>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</si>
  <si>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</si>
  <si>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</si>
  <si>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</si>
  <si>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</si>
  <si>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</si>
  <si>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</si>
  <si>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</si>
  <si>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</si>
  <si>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</si>
  <si>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</si>
  <si>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</si>
  <si>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</si>
  <si>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</si>
  <si>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</si>
  <si>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</si>
  <si>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</si>
  <si>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</si>
  <si>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</si>
  <si>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</si>
  <si>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</si>
  <si>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</si>
  <si>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</si>
  <si>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</si>
  <si>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</si>
  <si>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</si>
  <si>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</si>
  <si>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</si>
  <si>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</si>
  <si>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</si>
  <si>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</si>
  <si>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</si>
  <si>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</si>
  <si>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</si>
  <si>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</si>
  <si>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</si>
  <si>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</si>
  <si>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</si>
  <si>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</si>
  <si>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</si>
  <si>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</si>
  <si>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</si>
  <si>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</si>
  <si>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</si>
  <si>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</si>
  <si>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</si>
  <si>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</si>
  <si>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</si>
  <si>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</si>
  <si>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</si>
  <si>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</si>
  <si>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</si>
  <si>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</si>
  <si>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</si>
  <si>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</si>
  <si>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</si>
  <si>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</si>
  <si>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</si>
  <si>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</si>
  <si>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</si>
  <si>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</si>
  <si>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</si>
  <si>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</si>
  <si>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</si>
  <si>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</si>
  <si>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</si>
  <si>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</si>
  <si>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</si>
  <si>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</si>
  <si>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</si>
  <si>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</si>
  <si>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</si>
  <si>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</si>
  <si>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</si>
  <si>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</si>
  <si>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</si>
  <si>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</si>
  <si>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</si>
  <si>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</si>
  <si>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</si>
  <si>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</si>
  <si>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</si>
  <si>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</si>
  <si>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</si>
  <si>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</si>
  <si>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</si>
  <si>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</si>
  <si>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</si>
  <si>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</si>
  <si>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</si>
  <si>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</si>
  <si>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</si>
  <si>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</si>
  <si>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</si>
  <si>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</si>
  <si>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</si>
  <si>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</si>
  <si>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</si>
  <si>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</si>
  <si>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</si>
  <si>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</si>
  <si>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</si>
  <si>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</si>
  <si>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</si>
  <si>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</si>
  <si>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</si>
  <si>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</si>
  <si>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</si>
  <si>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</si>
  <si>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</si>
  <si>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</si>
  <si>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</si>
  <si>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</si>
  <si>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</si>
  <si>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</si>
  <si>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</si>
  <si>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</si>
  <si>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</si>
  <si>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</si>
  <si>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</si>
  <si>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</si>
  <si>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</si>
  <si>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</si>
  <si>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</si>
  <si>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</si>
  <si>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</si>
  <si>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</si>
  <si>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</si>
  <si>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</si>
  <si>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</si>
  <si>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</si>
  <si>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</si>
  <si>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</si>
  <si>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</si>
  <si>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</si>
  <si>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</si>
  <si>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</si>
  <si>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</si>
  <si>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</si>
  <si>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</si>
  <si>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</si>
  <si>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</si>
  <si>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</si>
  <si>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</si>
  <si>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</si>
  <si>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</si>
  <si>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</si>
  <si>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</si>
  <si>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</si>
  <si>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</si>
  <si>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</si>
  <si>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</si>
  <si>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</si>
  <si>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</si>
  <si>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</si>
  <si>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</si>
  <si>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</si>
  <si>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</si>
  <si>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</si>
  <si>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</si>
  <si>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</si>
  <si>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</si>
  <si>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</si>
  <si>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</si>
  <si>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</si>
  <si>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</si>
  <si>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</si>
  <si>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</si>
  <si>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</si>
  <si>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</si>
  <si>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</si>
  <si>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</si>
  <si>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</si>
  <si>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</si>
  <si>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</si>
  <si>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</si>
  <si>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</si>
  <si>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</si>
  <si>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</si>
  <si>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</si>
  <si>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</si>
  <si>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</si>
  <si>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</si>
  <si>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</si>
  <si>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</si>
  <si>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</si>
  <si>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</si>
  <si>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</si>
  <si>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</si>
  <si>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</si>
  <si>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</si>
  <si>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</si>
  <si>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</si>
  <si>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</si>
  <si>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</si>
  <si>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</si>
  <si>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</si>
  <si>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</si>
  <si>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</si>
  <si>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</si>
  <si>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</si>
  <si>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</si>
  <si>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</si>
  <si>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</si>
  <si>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</si>
  <si>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</si>
  <si>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</si>
  <si>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</si>
  <si>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</si>
  <si>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</si>
  <si>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</si>
  <si>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</si>
  <si>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</si>
  <si>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</si>
  <si>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</si>
  <si>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</si>
  <si>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</si>
  <si>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</si>
  <si>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</si>
  <si>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</si>
  <si>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</si>
  <si>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</si>
  <si>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</si>
  <si>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</si>
  <si>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</si>
  <si>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</si>
  <si>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</si>
  <si>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</si>
  <si>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</si>
  <si>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</si>
  <si>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</si>
  <si>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</si>
  <si>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</si>
  <si>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</si>
  <si>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</si>
  <si>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</si>
  <si>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</si>
  <si>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</si>
  <si>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</si>
  <si>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</si>
  <si>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</si>
  <si>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</si>
  <si>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</si>
  <si>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</si>
  <si>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</si>
  <si>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</si>
  <si>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</si>
  <si>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</si>
  <si>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</si>
  <si>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</si>
  <si>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</si>
  <si>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</si>
  <si>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</si>
  <si>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</si>
  <si>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</si>
  <si>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</si>
  <si>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</si>
  <si>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</si>
  <si>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</si>
  <si>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</si>
  <si>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</si>
  <si>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</si>
  <si>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</si>
  <si>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</si>
  <si>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</si>
  <si>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</si>
  <si>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</si>
  <si>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</si>
  <si>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</si>
  <si>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</si>
  <si>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</si>
  <si>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</si>
  <si>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</si>
  <si>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</si>
  <si>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</si>
  <si>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</si>
  <si>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</si>
  <si>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</si>
  <si>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</si>
  <si>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</si>
  <si>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</si>
  <si>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</si>
  <si>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</si>
  <si>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</si>
  <si>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</si>
  <si>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</si>
  <si>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</si>
  <si>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</si>
  <si>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</si>
  <si>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</si>
  <si>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</si>
  <si>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</si>
  <si>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</si>
  <si>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</si>
  <si>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</si>
  <si>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</si>
  <si>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</si>
  <si>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</si>
  <si>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</si>
  <si>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</si>
  <si>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</si>
  <si>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</si>
  <si>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</si>
  <si>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</si>
  <si>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</si>
  <si>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</si>
  <si>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</si>
  <si>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</si>
  <si>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</si>
  <si>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</si>
  <si>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</si>
  <si>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</si>
  <si>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</si>
  <si>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</si>
  <si>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</si>
  <si>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</si>
  <si>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</si>
  <si>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</si>
  <si>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</si>
  <si>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</si>
  <si>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</si>
  <si>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</si>
  <si>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</si>
  <si>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</si>
  <si>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</si>
  <si>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</si>
  <si>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</si>
  <si>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</si>
  <si>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</si>
  <si>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</si>
  <si>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</si>
  <si>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</si>
  <si>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</si>
  <si>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</si>
  <si>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</si>
  <si>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</si>
  <si>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</si>
  <si>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</si>
  <si>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</si>
  <si>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</si>
  <si>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</si>
  <si>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</si>
  <si>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</si>
  <si>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</si>
  <si>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</si>
  <si>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</si>
  <si>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</si>
  <si>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</si>
  <si>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</si>
  <si>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</si>
  <si>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</si>
  <si>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</si>
  <si>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</si>
  <si>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</si>
  <si>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</si>
  <si>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</si>
  <si>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</si>
  <si>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</si>
  <si>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</si>
  <si>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</si>
  <si>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</si>
  <si>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</si>
  <si>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</si>
  <si>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</si>
  <si>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</si>
  <si>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</si>
  <si>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</si>
  <si>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</si>
  <si>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</si>
  <si>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</si>
  <si>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</si>
  <si>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</si>
  <si>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</si>
  <si>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</si>
  <si>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</si>
  <si>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</si>
  <si>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</si>
  <si>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</si>
  <si>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</si>
  <si>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</si>
  <si>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</si>
  <si>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</si>
  <si>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</si>
  <si>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</si>
  <si>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</si>
  <si>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</si>
  <si>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</si>
  <si>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</si>
  <si>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</si>
  <si>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</si>
  <si>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</si>
  <si>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</si>
  <si>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</si>
  <si>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</si>
  <si>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</si>
  <si>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</si>
  <si>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</si>
  <si>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</si>
  <si>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</si>
  <si>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</si>
  <si>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</si>
  <si>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</si>
  <si>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</si>
  <si>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</si>
  <si>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</si>
  <si>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</si>
  <si>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</si>
  <si>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</si>
  <si>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</si>
  <si>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</si>
  <si>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</si>
  <si>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</si>
  <si>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</si>
  <si>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</si>
  <si>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</si>
  <si>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</si>
  <si>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</si>
  <si>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</si>
  <si>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</si>
  <si>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</si>
  <si>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</si>
  <si>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</si>
  <si>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</si>
  <si>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</si>
  <si>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</si>
  <si>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</si>
  <si>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</si>
  <si>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</si>
  <si>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</si>
  <si>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</si>
  <si>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</si>
  <si>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</si>
  <si>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</si>
  <si>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</si>
  <si>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</si>
  <si>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</si>
  <si>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</si>
  <si>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</si>
  <si>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</si>
  <si>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</si>
  <si>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</si>
  <si>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</si>
  <si>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</si>
  <si>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</si>
  <si>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</si>
  <si>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</si>
  <si>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</si>
  <si>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</si>
  <si>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</si>
  <si>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</si>
  <si>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</si>
  <si>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</si>
  <si>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</si>
  <si>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</si>
  <si>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</si>
  <si>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</si>
  <si>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</si>
  <si>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</si>
  <si>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</si>
  <si>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</si>
  <si>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</si>
  <si>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</si>
  <si>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</si>
  <si>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</si>
  <si>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</si>
  <si>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</si>
  <si>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</si>
  <si>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</si>
  <si>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</si>
  <si>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</si>
  <si>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</si>
  <si>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</si>
  <si>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</si>
  <si>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</si>
  <si>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</si>
  <si>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</si>
  <si>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</si>
  <si>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</si>
  <si>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</si>
  <si>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</si>
  <si>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</si>
  <si>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</si>
  <si>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</si>
  <si>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</si>
  <si>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</si>
  <si>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</si>
  <si>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</si>
  <si>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</si>
  <si>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</si>
  <si>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</si>
  <si>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</si>
  <si>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</si>
  <si>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</si>
  <si>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</si>
  <si>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</si>
  <si>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</si>
  <si>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</si>
  <si>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</si>
  <si>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</si>
  <si>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</si>
  <si>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</si>
  <si>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</si>
  <si>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</si>
  <si>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</si>
  <si>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</si>
  <si>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</si>
  <si>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</si>
  <si>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</si>
  <si>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</si>
  <si>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</si>
  <si>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</si>
  <si>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</si>
  <si>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</si>
  <si>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</si>
  <si>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</si>
  <si>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</si>
  <si>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</si>
  <si>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</si>
  <si>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</si>
  <si>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</si>
  <si>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</si>
  <si>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</si>
  <si>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</si>
  <si>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</si>
  <si>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</si>
  <si>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</si>
  <si>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</si>
  <si>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</si>
  <si>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</si>
  <si>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</si>
  <si>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</si>
  <si>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</si>
  <si>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</si>
  <si>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</si>
  <si>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</si>
  <si>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</si>
  <si>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</si>
  <si>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</si>
  <si>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</si>
  <si>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</si>
  <si>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</si>
  <si>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</si>
  <si>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</si>
  <si>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</si>
  <si>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</si>
  <si>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</si>
  <si>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</si>
  <si>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</si>
  <si>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</si>
  <si>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</si>
  <si>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</si>
  <si>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</si>
  <si>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</si>
  <si>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</si>
  <si>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</si>
  <si>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</si>
  <si>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</si>
  <si>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</si>
  <si>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</si>
  <si>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</si>
  <si>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</si>
  <si>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</si>
  <si>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</si>
  <si>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</si>
  <si>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</si>
  <si>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</si>
  <si>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</si>
  <si>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</si>
  <si>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</si>
  <si>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</si>
  <si>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</si>
  <si>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</si>
  <si>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</si>
  <si>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</si>
  <si>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</si>
  <si>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</si>
  <si>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</si>
  <si>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</si>
  <si>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</si>
  <si>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</si>
  <si>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</si>
  <si>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</si>
  <si>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</si>
  <si>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</si>
  <si>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</si>
  <si>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</si>
  <si>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</si>
  <si>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</si>
  <si>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</si>
  <si>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</si>
  <si>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</si>
  <si>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</si>
  <si>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</si>
  <si>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</si>
  <si>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</si>
  <si>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</si>
  <si>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</si>
  <si>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</si>
  <si>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</si>
  <si>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</si>
  <si>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</si>
  <si>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</si>
  <si>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</si>
  <si>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</si>
  <si>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</si>
  <si>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</si>
  <si>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</si>
  <si>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</si>
  <si>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</si>
  <si>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</si>
  <si>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</si>
  <si>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</si>
  <si>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</si>
  <si>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</si>
  <si>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</si>
  <si>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</si>
  <si>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</si>
  <si>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</si>
  <si>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</si>
  <si>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</si>
  <si>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</si>
  <si>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</si>
  <si>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</si>
  <si>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</si>
  <si>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</si>
  <si>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</si>
  <si>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</si>
  <si>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</si>
  <si>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</si>
  <si>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</si>
  <si>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</si>
  <si>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</si>
  <si>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</si>
  <si>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</si>
  <si>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</si>
  <si>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</si>
  <si>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</si>
  <si>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</si>
  <si>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</si>
  <si>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</si>
  <si>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</si>
  <si>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</si>
  <si>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</si>
  <si>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</si>
  <si>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</si>
  <si>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</si>
  <si>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</si>
  <si>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</si>
  <si>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</si>
  <si>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</si>
  <si>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</si>
  <si>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</si>
  <si>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</si>
  <si>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</si>
  <si>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</si>
  <si>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</si>
  <si>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</si>
  <si>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</si>
  <si>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</si>
  <si>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</si>
  <si>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</si>
  <si>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</si>
  <si>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</si>
  <si>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</si>
  <si>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</si>
  <si>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</si>
  <si>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</si>
  <si>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</si>
  <si>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</si>
  <si>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</si>
  <si>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</si>
  <si>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</si>
  <si>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</si>
  <si>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</si>
  <si>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</si>
  <si>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</si>
  <si>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</si>
  <si>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</si>
  <si>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</si>
  <si>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</si>
  <si>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</si>
  <si>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</si>
  <si>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</si>
  <si>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</si>
  <si>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</si>
  <si>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</si>
  <si>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</si>
  <si>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</si>
  <si>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</si>
  <si>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</si>
  <si>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</si>
  <si>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</si>
  <si>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</si>
  <si>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</si>
  <si>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</si>
  <si>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</si>
  <si>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</si>
  <si>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</si>
  <si>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</si>
  <si>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</si>
  <si>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</si>
  <si>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</si>
  <si>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</si>
  <si>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</si>
  <si>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</si>
  <si>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</si>
  <si>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</si>
  <si>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</si>
  <si>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</si>
  <si>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</si>
  <si>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</si>
  <si>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</si>
  <si>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</si>
  <si>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</si>
  <si>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</si>
  <si>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</si>
  <si>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</si>
  <si>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</si>
  <si>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</si>
  <si>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</si>
  <si>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</si>
  <si>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</si>
  <si>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</si>
  <si>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</si>
  <si>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</si>
  <si>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</si>
  <si>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</si>
  <si>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</si>
  <si>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</si>
  <si>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</si>
  <si>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</si>
  <si>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</si>
  <si>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</si>
  <si>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</si>
  <si>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</si>
  <si>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</si>
  <si>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</si>
  <si>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</si>
  <si>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</si>
  <si>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</si>
  <si>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</si>
  <si>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</si>
  <si>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</si>
  <si>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</si>
  <si>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</si>
  <si>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</si>
  <si>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</si>
  <si>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</si>
  <si>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</si>
  <si>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</si>
  <si>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</si>
  <si>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</si>
  <si>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</si>
  <si>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</si>
  <si>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</si>
  <si>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</si>
  <si>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</si>
  <si>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</si>
  <si>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</si>
  <si>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</si>
  <si>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</si>
  <si>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</si>
  <si>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</si>
  <si>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</si>
  <si>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</si>
  <si>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</si>
  <si>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</si>
  <si>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</si>
  <si>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</si>
  <si>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</si>
  <si>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</si>
  <si>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</si>
  <si>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</si>
  <si>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</si>
  <si>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</si>
  <si>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</si>
  <si>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</si>
  <si>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</si>
  <si>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</si>
  <si>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</si>
  <si>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</si>
  <si>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</si>
  <si>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</si>
  <si>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</si>
  <si>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</si>
  <si>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</si>
  <si>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</si>
  <si>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</si>
  <si>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</si>
  <si>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</si>
  <si>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</si>
  <si>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</si>
  <si>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</si>
  <si>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</si>
  <si>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</si>
  <si>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</si>
  <si>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</si>
  <si>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</si>
  <si>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</si>
  <si>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</si>
  <si>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</si>
  <si>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</si>
  <si>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</si>
  <si>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</si>
  <si>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</si>
  <si>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</si>
  <si>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</si>
  <si>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</si>
  <si>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</si>
  <si>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</si>
  <si>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</si>
  <si>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</si>
  <si>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</si>
  <si>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</si>
  <si>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</si>
  <si>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</si>
  <si>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</si>
  <si>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</si>
  <si>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</si>
  <si>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</si>
  <si>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</si>
  <si>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</si>
  <si>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</si>
  <si>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</si>
  <si>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</si>
  <si>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</si>
  <si>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</si>
  <si>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</si>
  <si>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</si>
  <si>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</si>
  <si>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</si>
  <si>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</si>
  <si>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</si>
  <si>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</si>
  <si>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</si>
  <si>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</si>
  <si>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</si>
  <si>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</si>
  <si>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</si>
  <si>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</si>
  <si>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</si>
  <si>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</si>
  <si>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</si>
  <si>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</si>
  <si>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</si>
  <si>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</si>
  <si>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</si>
  <si>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</si>
  <si>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</si>
  <si>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</si>
  <si>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</si>
  <si>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</si>
  <si>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</si>
  <si>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</si>
  <si>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</si>
  <si>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</si>
  <si>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</si>
  <si>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</si>
  <si>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</si>
  <si>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</si>
  <si>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</si>
  <si>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</si>
  <si>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</si>
  <si>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</si>
  <si>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</si>
  <si>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</si>
  <si>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</si>
  <si>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</si>
  <si>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</si>
  <si>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</si>
  <si>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</si>
  <si>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</si>
  <si>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</si>
  <si>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</si>
  <si>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</si>
  <si>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</si>
  <si>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</si>
  <si>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</si>
  <si>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</si>
  <si>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</si>
  <si>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</si>
  <si>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</si>
  <si>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</si>
  <si>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</si>
  <si>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</si>
  <si>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</si>
  <si>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</si>
  <si>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</si>
  <si>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</si>
  <si>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</si>
  <si>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</si>
  <si>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</si>
  <si>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</si>
  <si>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</si>
  <si>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</si>
  <si>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</si>
  <si>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</si>
  <si>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</si>
  <si>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</si>
  <si>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</si>
  <si>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</si>
  <si>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</si>
  <si>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</si>
  <si>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</si>
  <si>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</si>
  <si>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</si>
  <si>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</si>
  <si>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</si>
  <si>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</si>
  <si>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</si>
  <si>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</si>
  <si>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</si>
  <si>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</si>
  <si>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</si>
  <si>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</si>
  <si>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</si>
  <si>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</si>
  <si>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</si>
  <si>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</si>
  <si>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</si>
  <si>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</si>
  <si>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</si>
  <si>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</si>
  <si>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</si>
  <si>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</si>
  <si>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</si>
  <si>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</si>
  <si>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</si>
  <si>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</si>
  <si>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</si>
  <si>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</si>
  <si>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</si>
  <si>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</si>
  <si>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</si>
  <si>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</si>
  <si>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</si>
  <si>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</si>
  <si>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</si>
  <si>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</si>
  <si>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</si>
  <si>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</si>
  <si>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</si>
  <si>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</si>
  <si>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</si>
  <si>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</si>
  <si>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</si>
  <si>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</si>
  <si>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</si>
  <si>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</si>
  <si>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</si>
  <si>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</si>
  <si>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</si>
  <si>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</si>
  <si>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</si>
  <si>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</si>
  <si>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</si>
  <si>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</si>
  <si>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</si>
  <si>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</si>
  <si>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</si>
  <si>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</si>
  <si>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</si>
  <si>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</si>
  <si>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</si>
  <si>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</si>
  <si>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</si>
  <si>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</si>
  <si>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</si>
  <si>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</si>
  <si>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</si>
  <si>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</si>
  <si>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</si>
  <si>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</si>
  <si>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</si>
  <si>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</si>
  <si>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</si>
  <si>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</si>
  <si>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</si>
  <si>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</si>
  <si>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</si>
  <si>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</si>
  <si>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</si>
  <si>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</si>
  <si>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</si>
  <si>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</si>
  <si>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</si>
  <si>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</si>
  <si>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</si>
  <si>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</si>
  <si>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</si>
  <si>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</si>
  <si>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</si>
  <si>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</si>
  <si>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</si>
  <si>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</si>
  <si>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</si>
  <si>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</si>
  <si>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</si>
  <si>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</si>
  <si>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</si>
  <si>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</si>
  <si>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</si>
  <si>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</si>
  <si>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</si>
  <si>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</si>
  <si>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</si>
  <si>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</si>
  <si>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</si>
  <si>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</si>
  <si>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</si>
  <si>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</si>
  <si>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</si>
  <si>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</si>
  <si>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</si>
  <si>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</si>
  <si>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</si>
  <si>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</si>
  <si>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</si>
  <si>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</si>
  <si>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</si>
  <si>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</si>
  <si>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</si>
  <si>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</si>
  <si>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</si>
  <si>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</si>
  <si>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</si>
  <si>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</si>
  <si>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</si>
  <si>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</si>
  <si>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</si>
  <si>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</si>
  <si>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</si>
  <si>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</si>
  <si>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</si>
  <si>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</si>
  <si>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</si>
  <si>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</si>
  <si>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</si>
  <si>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</si>
  <si>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</si>
  <si>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</si>
  <si>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</si>
  <si>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</si>
  <si>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</si>
  <si>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</si>
  <si>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</si>
  <si>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</si>
  <si>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</si>
  <si>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</si>
  <si>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</si>
  <si>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</si>
  <si>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</si>
  <si>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</si>
  <si>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</si>
  <si>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</si>
  <si>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</si>
  <si>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</si>
  <si>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</si>
  <si>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</si>
  <si>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</si>
  <si>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</si>
  <si>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</si>
  <si>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</si>
  <si>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</si>
  <si>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</si>
  <si>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</si>
  <si>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</si>
  <si>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</si>
  <si>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</si>
  <si>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</si>
  <si>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</si>
  <si>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</si>
  <si>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</si>
  <si>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</si>
  <si>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</si>
  <si>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</si>
  <si>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</si>
  <si>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</si>
  <si>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</si>
  <si>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</si>
  <si>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</si>
  <si>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</si>
  <si>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</si>
  <si>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</si>
  <si>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</si>
  <si>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</si>
  <si>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</si>
  <si>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</si>
  <si>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</si>
  <si>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</si>
  <si>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</si>
  <si>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</si>
  <si>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</si>
  <si>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</si>
  <si>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</si>
  <si>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</si>
  <si>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</si>
  <si>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</si>
  <si>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</si>
  <si>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</si>
  <si>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</si>
  <si>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</si>
  <si>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</si>
  <si>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</si>
  <si>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</si>
  <si>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</si>
  <si>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</si>
  <si>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</si>
  <si>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</si>
  <si>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</si>
  <si>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</si>
  <si>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</si>
  <si>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</si>
  <si>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</si>
  <si>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</si>
  <si>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</si>
  <si>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</si>
  <si>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</si>
  <si>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</si>
  <si>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</si>
  <si>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</si>
  <si>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</si>
  <si>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</si>
  <si>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</si>
  <si>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</si>
  <si>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</si>
  <si>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</si>
  <si>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</si>
  <si>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</si>
  <si>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</si>
  <si>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</si>
  <si>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</si>
  <si>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</si>
  <si>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</si>
  <si>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</si>
  <si>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</si>
  <si>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</si>
  <si>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</si>
  <si>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</si>
  <si>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</si>
  <si>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</si>
  <si>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</si>
  <si>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</si>
  <si>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</si>
  <si>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</si>
  <si>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</si>
  <si>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</si>
  <si>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</si>
  <si>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</si>
  <si>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</si>
  <si>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</si>
  <si>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</si>
  <si>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</si>
  <si>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</si>
  <si>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</si>
  <si>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</si>
  <si>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</si>
  <si>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</si>
  <si>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</si>
  <si>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</si>
  <si>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</si>
  <si>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</si>
  <si>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</si>
  <si>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</si>
  <si>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</si>
  <si>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</si>
  <si>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</si>
  <si>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</si>
  <si>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</si>
  <si>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</si>
  <si>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</si>
  <si>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</si>
  <si>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</si>
  <si>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</si>
  <si>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</si>
  <si>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</si>
  <si>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</si>
  <si>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</si>
  <si>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</si>
  <si>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</si>
  <si>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</si>
  <si>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</si>
  <si>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</si>
  <si>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</si>
  <si>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</si>
  <si>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</si>
  <si>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</si>
  <si>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</si>
  <si>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</si>
  <si>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</si>
  <si>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</si>
  <si>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</si>
  <si>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</si>
  <si>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</si>
  <si>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</si>
  <si>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</si>
  <si>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</si>
  <si>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</si>
  <si>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</si>
  <si>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</si>
  <si>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</si>
  <si>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</si>
  <si>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</si>
  <si>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</si>
  <si>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</si>
  <si>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</si>
  <si>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</si>
  <si>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</si>
  <si>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</si>
  <si>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</si>
  <si>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</si>
  <si>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</si>
  <si>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</si>
  <si>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</si>
  <si>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</si>
  <si>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</si>
  <si>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</si>
  <si>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</si>
  <si>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</si>
  <si>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</si>
  <si>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</si>
  <si>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</si>
  <si>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</si>
  <si>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</si>
  <si>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</si>
  <si>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</si>
  <si>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</si>
  <si>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</si>
  <si>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</si>
  <si>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</si>
  <si>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</si>
  <si>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</si>
  <si>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</si>
  <si>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</si>
  <si>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</si>
  <si>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</si>
  <si>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</si>
  <si>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</si>
  <si>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</si>
  <si>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</si>
  <si>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</si>
  <si>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</si>
  <si>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</si>
  <si>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</si>
  <si>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</si>
  <si>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</si>
  <si>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</si>
  <si>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</si>
  <si>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</si>
  <si>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</si>
  <si>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</si>
  <si>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</si>
  <si>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</si>
  <si>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</si>
  <si>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</si>
  <si>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</si>
  <si>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</si>
  <si>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</si>
  <si>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</si>
  <si>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</si>
  <si>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</si>
  <si>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</si>
  <si>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</si>
  <si>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</si>
  <si>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</si>
  <si>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</si>
  <si>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</si>
  <si>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</si>
  <si>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</si>
  <si>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</si>
  <si>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</si>
  <si>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</si>
  <si>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</si>
  <si>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</si>
  <si>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</si>
  <si>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</si>
  <si>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</si>
  <si>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</si>
  <si>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</si>
  <si>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</si>
  <si>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</si>
  <si>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</si>
  <si>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</si>
  <si>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</si>
  <si>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</si>
  <si>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</si>
  <si>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</si>
  <si>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</si>
  <si>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</si>
  <si>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</si>
  <si>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</si>
  <si>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</si>
  <si>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</si>
  <si>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</si>
  <si>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</si>
  <si>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</si>
  <si>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</si>
  <si>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</si>
  <si>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</si>
  <si>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</si>
  <si>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</si>
  <si>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</si>
  <si>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</si>
  <si>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</si>
  <si>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</si>
  <si>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</si>
  <si>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</si>
  <si>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</si>
  <si>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</si>
  <si>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</si>
  <si>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</si>
  <si>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</si>
  <si>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</si>
  <si>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</si>
  <si>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</si>
  <si>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</si>
  <si>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</si>
  <si>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</si>
  <si>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</si>
  <si>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</si>
  <si>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</si>
  <si>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</si>
  <si>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</si>
  <si>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</si>
  <si>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</si>
  <si>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</si>
  <si>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</si>
  <si>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</si>
  <si>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</si>
  <si>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</si>
  <si>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</si>
  <si>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</si>
  <si>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</si>
  <si>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</si>
  <si>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</si>
  <si>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</si>
  <si>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</si>
  <si>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</si>
  <si>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</si>
  <si>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</si>
  <si>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</si>
  <si>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</si>
  <si>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</si>
  <si>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</si>
  <si>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</si>
  <si>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</si>
  <si>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</si>
  <si>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</si>
  <si>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</si>
  <si>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</si>
  <si>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</si>
  <si>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</si>
  <si>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</si>
  <si>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</si>
  <si>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</si>
  <si>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</si>
  <si>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</si>
  <si>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</si>
  <si>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</si>
  <si>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</si>
  <si>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</si>
  <si>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</si>
  <si>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</si>
  <si>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</si>
  <si>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</si>
  <si>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</si>
  <si>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</si>
  <si>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</si>
  <si>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</si>
  <si>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</si>
  <si>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</si>
  <si>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</si>
  <si>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</si>
  <si>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</si>
  <si>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</si>
  <si>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</si>
  <si>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</si>
  <si>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</si>
  <si>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</si>
  <si>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</si>
  <si>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</si>
  <si>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</si>
  <si>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</si>
  <si>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</si>
  <si>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</si>
  <si>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</si>
  <si>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</si>
  <si>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</si>
  <si>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</si>
  <si>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</si>
  <si>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</si>
  <si>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</si>
  <si>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</si>
  <si>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</si>
  <si>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</si>
  <si>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</si>
  <si>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</si>
  <si>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</si>
  <si>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</si>
  <si>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</si>
  <si>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</si>
  <si>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</si>
  <si>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</si>
  <si>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</si>
  <si>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</si>
  <si>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</si>
  <si>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</si>
  <si>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</si>
  <si>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</si>
  <si>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</si>
  <si>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</si>
  <si>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</si>
  <si>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</si>
  <si>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</si>
  <si>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</si>
  <si>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</si>
  <si>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</si>
  <si>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</si>
  <si>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</si>
  <si>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</si>
  <si>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</si>
  <si>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</si>
  <si>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</si>
  <si>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</si>
  <si>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</si>
  <si>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</si>
  <si>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</si>
  <si>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</si>
  <si>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</si>
  <si>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</si>
  <si>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</si>
  <si>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</si>
  <si>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</si>
  <si>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</si>
  <si>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</si>
  <si>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</si>
  <si>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</si>
  <si>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</si>
  <si>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</si>
  <si>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</si>
  <si>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</si>
  <si>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</si>
  <si>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</si>
  <si>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</si>
  <si>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</si>
  <si>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</si>
  <si>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</si>
  <si>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</si>
  <si>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</si>
  <si>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</si>
  <si>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</si>
  <si>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</si>
  <si>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</si>
  <si>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</si>
  <si>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</si>
  <si>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</si>
  <si>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</si>
  <si>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</si>
  <si>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</si>
  <si>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</si>
  <si>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</si>
  <si>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</si>
  <si>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</si>
  <si>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</si>
  <si>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</si>
  <si>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</si>
  <si>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</si>
  <si>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</si>
  <si>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</si>
  <si>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</si>
  <si>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</si>
  <si>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</si>
  <si>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</si>
  <si>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</si>
  <si>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</si>
  <si>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</si>
  <si>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</si>
  <si>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</si>
  <si>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</si>
  <si>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</si>
  <si>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</si>
  <si>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</si>
  <si>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</si>
  <si>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</si>
  <si>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</si>
  <si>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</si>
  <si>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</si>
  <si>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</si>
  <si>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</si>
  <si>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</si>
  <si>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</si>
  <si>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</si>
  <si>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</si>
  <si>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</si>
  <si>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</si>
  <si>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</si>
  <si>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</si>
  <si>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</si>
  <si>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</si>
  <si>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</si>
  <si>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</si>
  <si>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</si>
  <si>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</si>
  <si>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</si>
  <si>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</si>
  <si>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</si>
  <si>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</si>
  <si>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</si>
  <si>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</si>
  <si>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</si>
  <si>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</si>
  <si>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</si>
  <si>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</si>
  <si>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</si>
  <si>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</si>
  <si>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</si>
  <si>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</si>
  <si>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</si>
  <si>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</si>
  <si>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</si>
  <si>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</si>
  <si>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</si>
  <si>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</si>
  <si>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</si>
  <si>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</si>
  <si>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</si>
  <si>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</si>
  <si>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</si>
  <si>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</si>
  <si>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</si>
  <si>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</si>
  <si>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</si>
  <si>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</si>
  <si>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</si>
  <si>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</si>
  <si>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</si>
  <si>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</si>
  <si>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</si>
  <si>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</si>
  <si>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</si>
  <si>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</si>
  <si>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</si>
  <si>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</si>
  <si>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</si>
  <si>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</si>
  <si>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</si>
  <si>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</si>
  <si>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</si>
  <si>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</si>
  <si>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</si>
  <si>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</si>
  <si>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</si>
  <si>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</si>
  <si>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</si>
  <si>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</si>
  <si>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</si>
  <si>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</si>
  <si>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</si>
  <si>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</si>
  <si>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</si>
  <si>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</si>
  <si>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</si>
  <si>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</si>
  <si>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</si>
  <si>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</si>
  <si>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</si>
  <si>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</si>
  <si>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</si>
  <si>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</si>
  <si>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</si>
  <si>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</si>
  <si>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</si>
  <si>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</si>
  <si>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</si>
  <si>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</si>
  <si>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</si>
  <si>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</si>
  <si>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</si>
  <si>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</si>
  <si>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</si>
  <si>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</si>
  <si>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</si>
  <si>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</si>
  <si>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</si>
  <si>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</si>
  <si>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</si>
  <si>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</si>
  <si>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</si>
  <si>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</si>
  <si>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</si>
  <si>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</si>
  <si>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</si>
  <si>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</si>
  <si>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</si>
  <si>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</si>
  <si>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</si>
  <si>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</si>
  <si>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</si>
  <si>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</si>
  <si>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</si>
  <si>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</si>
  <si>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</si>
  <si>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</si>
  <si>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</si>
  <si>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</si>
  <si>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</si>
  <si>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</si>
  <si>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</si>
  <si>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</si>
  <si>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</si>
  <si>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</si>
  <si>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</si>
  <si>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</si>
  <si>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</si>
  <si>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</si>
  <si>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</si>
  <si>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</si>
  <si>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</si>
  <si>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</si>
  <si>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</si>
  <si>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</si>
  <si>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</si>
  <si>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</si>
  <si>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</si>
  <si>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</si>
  <si>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</si>
  <si>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</si>
  <si>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</si>
  <si>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</si>
  <si>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</si>
  <si>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</si>
  <si>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</si>
  <si>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</si>
  <si>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</si>
  <si>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</si>
  <si>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</si>
  <si>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</si>
  <si>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</si>
  <si>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</si>
  <si>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</si>
  <si>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</si>
  <si>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</si>
  <si>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</si>
  <si>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</si>
  <si>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</si>
  <si>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</si>
  <si>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</si>
  <si>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</si>
  <si>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</si>
  <si>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</si>
  <si>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</si>
  <si>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</si>
  <si>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</si>
  <si>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</si>
  <si>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</si>
  <si>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</si>
  <si>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</si>
  <si>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</si>
  <si>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</si>
  <si>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</si>
  <si>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</si>
  <si>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</si>
  <si>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</si>
  <si>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</si>
  <si>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</si>
  <si>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</si>
  <si>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</si>
  <si>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</si>
  <si>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</si>
  <si>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</si>
  <si>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</si>
  <si>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</si>
  <si>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</si>
  <si>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</si>
  <si>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</si>
  <si>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</si>
  <si>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</si>
  <si>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</si>
  <si>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</si>
  <si>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</si>
  <si>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</si>
  <si>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</si>
  <si>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</si>
  <si>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</si>
  <si>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</si>
  <si>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</si>
  <si>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</si>
  <si>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</si>
  <si>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</si>
  <si>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</si>
  <si>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</si>
  <si>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</si>
  <si>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</si>
  <si>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</si>
  <si>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</si>
  <si>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</si>
  <si>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</si>
  <si>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</si>
  <si>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</si>
  <si>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</si>
  <si>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</si>
  <si>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</si>
  <si>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</si>
  <si>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</si>
  <si>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</si>
  <si>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</si>
  <si>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</si>
  <si>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</si>
  <si>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</si>
  <si>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</si>
  <si>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</si>
  <si>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</si>
  <si>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</si>
  <si>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</si>
  <si>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</si>
  <si>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</si>
  <si>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</si>
  <si>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</si>
  <si>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</si>
  <si>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</si>
  <si>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</si>
  <si>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</si>
  <si>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</si>
  <si>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</si>
  <si>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</si>
  <si>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</si>
  <si>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</si>
  <si>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</si>
  <si>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</si>
  <si>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</si>
  <si>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</si>
  <si>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</si>
  <si>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</si>
  <si>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</si>
  <si>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</si>
  <si>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</si>
  <si>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</si>
  <si>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</si>
  <si>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</si>
  <si>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</si>
  <si>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</si>
  <si>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</si>
  <si>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</si>
  <si>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</si>
  <si>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</si>
  <si>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</si>
  <si>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</si>
  <si>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</si>
  <si>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</si>
  <si>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</si>
  <si>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</si>
  <si>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</si>
  <si>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</si>
  <si>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</si>
  <si>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</si>
  <si>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</si>
  <si>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</si>
  <si>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</si>
  <si>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</si>
  <si>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</si>
  <si>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</si>
  <si>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</si>
  <si>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</si>
  <si>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</si>
  <si>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</si>
  <si>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</si>
  <si>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</si>
  <si>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</si>
  <si>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</si>
  <si>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</si>
  <si>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</si>
  <si>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</si>
  <si>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</si>
  <si>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</si>
  <si>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</si>
  <si>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</si>
  <si>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</si>
  <si>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</si>
  <si>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</si>
  <si>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</si>
  <si>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</si>
  <si>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</si>
  <si>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</si>
  <si>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</si>
  <si>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</si>
  <si>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</si>
  <si>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</si>
  <si>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</si>
  <si>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</si>
  <si>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</si>
  <si>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</si>
  <si>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</si>
  <si>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</si>
  <si>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</si>
  <si>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</si>
  <si>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</si>
  <si>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</si>
  <si>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</si>
  <si>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</si>
  <si>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</si>
  <si>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</si>
  <si>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</si>
  <si>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</si>
  <si>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</si>
  <si>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</si>
  <si>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</si>
  <si>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</si>
  <si>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</si>
  <si>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</si>
  <si>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</si>
  <si>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</si>
  <si>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</si>
  <si>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</si>
  <si>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</si>
  <si>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</si>
  <si>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</si>
  <si>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</si>
  <si>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</si>
  <si>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</si>
  <si>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</si>
  <si>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</si>
  <si>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</si>
  <si>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</si>
  <si>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</si>
  <si>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</si>
  <si>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</si>
  <si>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</si>
  <si>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</si>
  <si>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</si>
  <si>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</si>
  <si>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</si>
  <si>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</si>
  <si>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</si>
  <si>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</si>
  <si>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</si>
  <si>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</si>
  <si>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</si>
  <si>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</si>
  <si>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</si>
  <si>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</si>
  <si>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</si>
  <si>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</si>
  <si>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</si>
  <si>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</si>
  <si>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</si>
  <si>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</si>
  <si>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</si>
  <si>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</si>
  <si>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</si>
  <si>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</si>
  <si>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</si>
  <si>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</si>
  <si>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</si>
  <si>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</si>
  <si>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</si>
  <si>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</si>
  <si>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</si>
  <si>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</si>
  <si>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</si>
  <si>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</si>
  <si>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</si>
  <si>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</si>
  <si>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</si>
  <si>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</si>
  <si>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</si>
  <si>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</si>
  <si>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</si>
  <si>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</si>
  <si>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</si>
  <si>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</si>
  <si>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</si>
  <si>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</si>
  <si>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</si>
  <si>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</si>
  <si>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</si>
  <si>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</si>
  <si>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</si>
  <si>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</si>
  <si>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</si>
  <si>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</si>
  <si>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</si>
  <si>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</si>
  <si>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</si>
  <si>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</si>
  <si>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</si>
  <si>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</si>
  <si>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</si>
  <si>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</si>
  <si>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</si>
  <si>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</si>
  <si>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</si>
  <si>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</si>
  <si>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</si>
  <si>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</si>
  <si>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</si>
  <si>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</si>
  <si>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</si>
  <si>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</si>
  <si>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</si>
  <si>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</si>
  <si>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</si>
  <si>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</si>
  <si>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</si>
  <si>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</si>
  <si>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</si>
  <si>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</si>
  <si>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</si>
  <si>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</si>
  <si>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</si>
  <si>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</si>
  <si>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</si>
  <si>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</si>
  <si>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</si>
  <si>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</si>
  <si>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</si>
  <si>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</si>
  <si>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</si>
  <si>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</si>
  <si>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</si>
  <si>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</si>
  <si>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</si>
  <si>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</si>
  <si>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</si>
  <si>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</si>
  <si>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</si>
  <si>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</si>
  <si>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</si>
  <si>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</si>
  <si>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</si>
  <si>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</si>
  <si>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</si>
  <si>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</si>
  <si>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</si>
  <si>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</si>
  <si>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</si>
  <si>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</si>
  <si>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</si>
  <si>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</si>
  <si>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</si>
  <si>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</si>
  <si>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</si>
  <si>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</si>
  <si>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</si>
  <si>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</si>
  <si>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</si>
  <si>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</si>
  <si>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</si>
  <si>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</si>
  <si>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</si>
  <si>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</si>
  <si>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</si>
  <si>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</si>
  <si>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</si>
  <si>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</si>
  <si>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</si>
  <si>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</si>
  <si>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</si>
  <si>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</si>
  <si>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</si>
  <si>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</si>
  <si>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</si>
  <si>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</si>
  <si>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</si>
  <si>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</si>
  <si>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</si>
  <si>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</si>
  <si>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</si>
  <si>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</si>
  <si>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</si>
  <si>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</si>
  <si>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</si>
  <si>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</si>
  <si>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</si>
  <si>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</si>
  <si>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</si>
  <si>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</si>
  <si>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</si>
  <si>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</si>
  <si>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</si>
  <si>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</si>
  <si>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</si>
  <si>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</si>
  <si>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</si>
  <si>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</si>
  <si>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</si>
  <si>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</si>
  <si>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</si>
  <si>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</si>
  <si>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</si>
  <si>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</si>
  <si>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</si>
  <si>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</si>
  <si>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</si>
  <si>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</si>
  <si>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</si>
  <si>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</si>
  <si>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</si>
  <si>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</si>
  <si>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</si>
  <si>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</si>
  <si>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</si>
  <si>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</si>
  <si>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</si>
  <si>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</si>
  <si>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</si>
  <si>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</si>
  <si>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</si>
  <si>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</si>
  <si>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</si>
  <si>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</si>
  <si>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</si>
  <si>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</si>
  <si>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</si>
  <si>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</si>
  <si>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</si>
  <si>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</si>
  <si>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</si>
  <si>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</si>
  <si>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</si>
  <si>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</si>
  <si>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</si>
  <si>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</si>
  <si>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</si>
  <si>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</si>
  <si>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</si>
  <si>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</si>
  <si>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</si>
  <si>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</si>
  <si>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</si>
  <si>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</si>
  <si>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</si>
  <si>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</si>
  <si>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</si>
  <si>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</si>
  <si>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</si>
  <si>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</si>
  <si>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</si>
  <si>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</si>
  <si>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</si>
  <si>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</si>
  <si>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</si>
  <si>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</si>
  <si>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</si>
  <si>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</si>
  <si>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</si>
  <si>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</si>
  <si>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</si>
  <si>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</si>
  <si>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</si>
  <si>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</si>
  <si>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</si>
  <si>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</si>
  <si>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</si>
  <si>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</si>
  <si>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</si>
  <si>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</si>
  <si>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</si>
  <si>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</si>
  <si>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</si>
  <si>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</si>
  <si>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</si>
  <si>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</si>
  <si>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</si>
  <si>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</si>
  <si>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</si>
  <si>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</si>
  <si>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</si>
  <si>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</si>
  <si>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</si>
  <si>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</si>
  <si>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</si>
  <si>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</si>
  <si>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</si>
  <si>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</si>
  <si>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</si>
  <si>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</si>
  <si>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</si>
  <si>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</si>
  <si>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</si>
  <si>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</si>
  <si>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</si>
  <si>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</si>
  <si>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</si>
  <si>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</si>
  <si>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</si>
  <si>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</si>
  <si>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</si>
  <si>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</si>
  <si>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</si>
  <si>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</si>
  <si>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</si>
  <si>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</si>
  <si>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</si>
  <si>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</si>
  <si>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</si>
  <si>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</si>
  <si>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</si>
  <si>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</si>
  <si>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</si>
  <si>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</si>
  <si>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</si>
  <si>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</si>
  <si>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</si>
  <si>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</si>
  <si>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</si>
  <si>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</si>
  <si>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</si>
  <si>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</si>
  <si>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</si>
  <si>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</si>
  <si>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</si>
  <si>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</si>
  <si>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</si>
  <si>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</si>
  <si>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</si>
  <si>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</si>
  <si>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</si>
  <si>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</si>
  <si>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</si>
  <si>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</si>
  <si>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</si>
  <si>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</si>
  <si>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</si>
  <si>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</si>
  <si>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</si>
  <si>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</si>
  <si>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</si>
  <si>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</si>
  <si>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</si>
  <si>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</si>
  <si>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</si>
  <si>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</si>
  <si>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</si>
  <si>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</si>
  <si>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</si>
  <si>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</si>
  <si>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</si>
  <si>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</si>
  <si>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</si>
  <si>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</si>
  <si>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</si>
  <si>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</si>
  <si>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</si>
  <si>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</si>
  <si>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</si>
  <si>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</si>
  <si>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</si>
  <si>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</si>
  <si>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</si>
  <si>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</si>
  <si>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</si>
  <si>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</si>
  <si>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</si>
  <si>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</si>
  <si>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</si>
  <si>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</si>
  <si>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</si>
  <si>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</si>
  <si>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</si>
  <si>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</si>
  <si>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</si>
  <si>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</si>
  <si>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</si>
  <si>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</si>
  <si>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</si>
  <si>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</si>
  <si>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</si>
  <si>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</si>
  <si>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</si>
  <si>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</si>
  <si>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</si>
  <si>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</si>
  <si>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</si>
  <si>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</si>
  <si>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</si>
  <si>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</si>
  <si>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</si>
  <si>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</si>
  <si>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</si>
  <si>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</si>
  <si>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</si>
  <si>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</si>
  <si>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</si>
  <si>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</si>
  <si>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</si>
  <si>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</si>
  <si>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</si>
  <si>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</si>
  <si>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</si>
  <si>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</si>
  <si>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</si>
  <si>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</si>
  <si>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</si>
  <si>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</si>
  <si>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</si>
  <si>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</si>
  <si>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</si>
  <si>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</si>
  <si>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</si>
  <si>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</si>
  <si>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</si>
  <si>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</si>
  <si>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</si>
  <si>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</si>
  <si>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</si>
  <si>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</si>
  <si>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</si>
  <si>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</si>
  <si>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</si>
  <si>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</si>
  <si>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</si>
  <si>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</si>
  <si>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</si>
  <si>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</si>
  <si>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</si>
  <si>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</si>
  <si>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</si>
  <si>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</si>
  <si>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</si>
  <si>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</si>
  <si>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</si>
  <si>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</si>
  <si>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</si>
  <si>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</si>
  <si>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</si>
  <si>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</si>
  <si>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</si>
  <si>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</si>
  <si>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</si>
  <si>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</si>
  <si>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</si>
  <si>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</si>
  <si>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</si>
  <si>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</si>
  <si>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</si>
  <si>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</si>
  <si>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</si>
  <si>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</si>
  <si>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</si>
  <si>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</si>
  <si>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</si>
  <si>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</si>
  <si>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</si>
  <si>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</si>
  <si>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</si>
  <si>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</si>
  <si>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</si>
  <si>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</si>
  <si>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</si>
  <si>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</si>
  <si>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</si>
  <si>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</si>
  <si>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</si>
  <si>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</si>
  <si>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</si>
  <si>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</si>
  <si>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</si>
  <si>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</si>
  <si>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</si>
  <si>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</si>
  <si>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</si>
  <si>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</si>
  <si>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</si>
  <si>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</si>
  <si>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</si>
  <si>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</si>
  <si>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</si>
  <si>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</si>
  <si>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</si>
  <si>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</si>
  <si>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</si>
  <si>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</si>
  <si>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</si>
  <si>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</si>
  <si>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</si>
  <si>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</si>
  <si>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</si>
  <si>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</si>
  <si>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</si>
  <si>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</si>
  <si>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</si>
  <si>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</si>
  <si>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</si>
  <si>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</si>
  <si>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</si>
  <si>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</si>
  <si>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</si>
  <si>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</si>
  <si>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</si>
  <si>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</si>
  <si>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</si>
  <si>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</si>
  <si>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</si>
  <si>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</si>
  <si>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</si>
  <si>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</si>
  <si>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</si>
  <si>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</si>
  <si>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</si>
  <si>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</si>
  <si>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</si>
  <si>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</si>
  <si>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</si>
  <si>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</si>
  <si>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</si>
  <si>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</si>
  <si>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</si>
  <si>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</si>
  <si>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</si>
  <si>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</si>
  <si>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</si>
  <si>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</si>
  <si>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</si>
  <si>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</si>
  <si>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</si>
  <si>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</si>
  <si>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</si>
  <si>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</si>
  <si>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</si>
  <si>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</si>
  <si>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</si>
  <si>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</si>
  <si>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</si>
  <si>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</si>
  <si>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</si>
  <si>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</si>
  <si>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</si>
  <si>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</si>
  <si>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</si>
  <si>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</si>
  <si>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</si>
  <si>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</si>
  <si>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</si>
  <si>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</si>
  <si>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</si>
  <si>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</si>
  <si>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</si>
  <si>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</si>
  <si>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</si>
  <si>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</si>
  <si>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</si>
  <si>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</si>
  <si>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</si>
  <si>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</si>
  <si>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</si>
  <si>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</si>
  <si>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</si>
  <si>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</si>
  <si>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</si>
  <si>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</si>
  <si>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</si>
  <si>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</si>
  <si>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</si>
  <si>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</si>
  <si>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</si>
  <si>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</si>
  <si>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</si>
  <si>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</si>
  <si>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</si>
  <si>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</si>
  <si>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</si>
  <si>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</si>
  <si>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</si>
  <si>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</si>
  <si>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</si>
  <si>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</si>
  <si>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</si>
  <si>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</si>
  <si>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</si>
  <si>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</si>
  <si>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</si>
  <si>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</si>
  <si>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</si>
  <si>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</si>
  <si>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</si>
  <si>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</si>
  <si>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</si>
  <si>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</si>
  <si>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</si>
  <si>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</si>
  <si>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</si>
  <si>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</si>
  <si>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</si>
  <si>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</si>
  <si>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</si>
  <si>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</si>
  <si>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</si>
  <si>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</si>
  <si>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</si>
  <si>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</si>
  <si>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</si>
  <si>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</si>
  <si>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</si>
  <si>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</si>
  <si>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</si>
  <si>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</si>
  <si>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</si>
  <si>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</si>
  <si>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</si>
  <si>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</si>
  <si>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</si>
  <si>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</si>
  <si>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</si>
  <si>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</si>
  <si>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</si>
  <si>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</si>
  <si>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</si>
  <si>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</si>
  <si>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</si>
  <si>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</si>
  <si>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</si>
  <si>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</si>
  <si>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</si>
  <si>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</si>
  <si>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</si>
  <si>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</si>
  <si>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</si>
  <si>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</si>
  <si>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</si>
  <si>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</si>
  <si>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</si>
  <si>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</si>
  <si>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</si>
  <si>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</si>
  <si>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</si>
  <si>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</si>
  <si>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</si>
  <si>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</si>
  <si>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</si>
  <si>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</si>
  <si>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</si>
  <si>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</si>
  <si>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</si>
  <si>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</si>
  <si>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</si>
  <si>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</si>
  <si>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</si>
  <si>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</si>
  <si>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</si>
  <si>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</si>
  <si>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</si>
  <si>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</si>
  <si>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</si>
  <si>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</si>
  <si>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</si>
  <si>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</si>
  <si>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</si>
  <si>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</si>
  <si>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</si>
  <si>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</si>
  <si>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</si>
  <si>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</si>
  <si>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</si>
  <si>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</si>
  <si>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</si>
  <si>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</si>
  <si>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</si>
  <si>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</si>
  <si>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</si>
  <si>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</si>
  <si>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</si>
  <si>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</si>
  <si>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</si>
  <si>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</si>
  <si>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</si>
  <si>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</si>
  <si>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</si>
  <si>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</si>
  <si>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</si>
  <si>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</si>
  <si>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</si>
  <si>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</si>
  <si>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</si>
  <si>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</si>
  <si>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</si>
  <si>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</si>
  <si>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</si>
  <si>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</si>
  <si>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</si>
  <si>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</si>
  <si>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</si>
  <si>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</si>
  <si>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</si>
  <si>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</si>
  <si>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</si>
  <si>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</si>
  <si>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</si>
  <si>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</si>
  <si>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</si>
  <si>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</si>
  <si>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</si>
  <si>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</si>
  <si>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</si>
  <si>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</si>
  <si>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</si>
  <si>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</si>
  <si>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</si>
  <si>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</si>
  <si>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</si>
  <si>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</si>
  <si>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</si>
  <si>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</si>
  <si>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</si>
  <si>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</si>
  <si>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</si>
  <si>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</si>
  <si>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</si>
  <si>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</si>
  <si>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</si>
  <si>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</si>
  <si>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</si>
  <si>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</si>
  <si>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</si>
  <si>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</si>
  <si>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</si>
  <si>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</si>
  <si>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</si>
  <si>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</si>
  <si>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</si>
  <si>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</si>
  <si>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</si>
  <si>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</si>
  <si>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</si>
  <si>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</si>
  <si>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</si>
  <si>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</si>
  <si>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</si>
  <si>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</si>
  <si>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</si>
  <si>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</si>
  <si>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</si>
  <si>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</si>
  <si>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</si>
  <si>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</si>
  <si>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</si>
  <si>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</si>
  <si>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</si>
  <si>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</si>
  <si>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</si>
  <si>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</si>
  <si>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</si>
  <si>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</si>
  <si>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</si>
  <si>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</si>
  <si>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</si>
  <si>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</si>
  <si>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</si>
  <si>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</si>
  <si>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</si>
  <si>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</si>
  <si>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</si>
  <si>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</si>
  <si>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</si>
  <si>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</si>
  <si>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</si>
  <si>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</si>
  <si>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</si>
  <si>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</si>
  <si>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</si>
  <si>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</si>
  <si>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</si>
  <si>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</si>
  <si>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</si>
  <si>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</si>
  <si>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</si>
  <si>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</si>
  <si>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</si>
  <si>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</si>
  <si>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</si>
  <si>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</si>
  <si>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</si>
  <si>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</si>
  <si>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</si>
  <si>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</si>
  <si>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</si>
  <si>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</si>
  <si>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</si>
  <si>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</si>
  <si>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</si>
  <si>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</si>
  <si>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</si>
  <si>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</si>
  <si>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</si>
  <si>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</si>
  <si>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</si>
  <si>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</si>
  <si>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</si>
  <si>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</si>
  <si>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</si>
  <si>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</si>
  <si>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</si>
  <si>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</si>
  <si>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</si>
  <si>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</si>
  <si>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</si>
  <si>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</si>
  <si>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</si>
  <si>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</si>
  <si>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</si>
  <si>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</si>
  <si>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</si>
  <si>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</si>
  <si>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</si>
  <si>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</si>
  <si>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</si>
  <si>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</si>
  <si>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</si>
  <si>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</si>
  <si>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</si>
  <si>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</si>
  <si>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</si>
  <si>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</si>
  <si>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</si>
  <si>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</si>
  <si>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</si>
  <si>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</si>
  <si>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</si>
  <si>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</si>
  <si>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</si>
  <si>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</si>
  <si>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</si>
  <si>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</si>
  <si>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</si>
  <si>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</si>
  <si>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</si>
  <si>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</si>
  <si>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</si>
  <si>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</si>
  <si>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</si>
  <si>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</si>
  <si>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</si>
  <si>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</si>
  <si>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</si>
  <si>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</si>
  <si>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</si>
  <si>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</si>
  <si>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</si>
  <si>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</si>
  <si>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</si>
  <si>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</si>
  <si>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</si>
  <si>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</si>
  <si>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</si>
  <si>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</si>
  <si>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</si>
  <si>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</si>
  <si>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</si>
  <si>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</si>
  <si>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</si>
  <si>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</si>
  <si>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</si>
  <si>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</si>
  <si>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</si>
  <si>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</si>
  <si>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</si>
  <si>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</si>
  <si>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</si>
  <si>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</si>
  <si>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</si>
  <si>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</si>
  <si>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</si>
  <si>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</si>
  <si>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</si>
  <si>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</si>
  <si>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</si>
  <si>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</si>
  <si>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</si>
  <si>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</si>
  <si>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</si>
  <si>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</si>
  <si>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</si>
  <si>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</si>
  <si>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</si>
  <si>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</si>
  <si>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</si>
  <si>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</si>
  <si>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</si>
  <si>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</si>
  <si>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</si>
  <si>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</si>
  <si>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</si>
  <si>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</si>
  <si>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</si>
  <si>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</si>
  <si>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</si>
  <si>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</si>
  <si>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</si>
  <si>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</si>
  <si>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</si>
  <si>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</si>
  <si>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</si>
  <si>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</si>
  <si>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</si>
  <si>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</si>
  <si>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</si>
  <si>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</si>
  <si>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</si>
  <si>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</si>
  <si>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</si>
  <si>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</si>
  <si>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</si>
  <si>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</si>
  <si>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</si>
  <si>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</si>
  <si>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</si>
  <si>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</si>
  <si>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</si>
  <si>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</si>
  <si>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</si>
  <si>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</si>
  <si>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</si>
  <si>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</si>
  <si>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</si>
  <si>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</si>
  <si>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</si>
  <si>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</si>
  <si>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</si>
  <si>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</si>
  <si>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</si>
  <si>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</si>
  <si>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</si>
  <si>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</si>
  <si>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</si>
  <si>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</si>
  <si>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</si>
  <si>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</si>
  <si>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</si>
  <si>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</si>
  <si>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</si>
  <si>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</si>
  <si>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</si>
  <si>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</si>
  <si>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</si>
  <si>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</si>
  <si>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</si>
  <si>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</si>
  <si>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</si>
  <si>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</si>
  <si>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</si>
  <si>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</si>
  <si>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</si>
  <si>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</si>
  <si>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</si>
  <si>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</si>
  <si>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</si>
  <si>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</si>
  <si>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</si>
  <si>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</si>
  <si>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</si>
  <si>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</si>
  <si>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</si>
  <si>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</si>
  <si>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</si>
  <si>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</si>
  <si>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</si>
  <si>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</si>
  <si>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</si>
  <si>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</si>
  <si>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</si>
  <si>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</si>
  <si>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</si>
  <si>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</si>
  <si>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</si>
  <si>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</si>
  <si>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</si>
  <si>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</si>
  <si>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</si>
  <si>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</si>
  <si>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</si>
  <si>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</si>
  <si>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</si>
  <si>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</si>
  <si>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</si>
  <si>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</si>
  <si>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</si>
  <si>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</si>
  <si>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</si>
  <si>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</si>
  <si>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</si>
  <si>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</si>
  <si>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</si>
  <si>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</si>
  <si>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</si>
  <si>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</si>
  <si>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</si>
  <si>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</si>
  <si>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</si>
  <si>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</si>
  <si>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</si>
  <si>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</si>
  <si>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</si>
  <si>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</si>
  <si>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</si>
  <si>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</si>
  <si>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</si>
  <si>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</si>
  <si>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</si>
  <si>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</si>
  <si>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</si>
  <si>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</si>
  <si>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</si>
  <si>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</si>
  <si>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</si>
  <si>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</si>
  <si>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</si>
  <si>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</si>
  <si>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</si>
  <si>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</si>
  <si>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</si>
  <si>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</si>
  <si>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</si>
  <si>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</si>
  <si>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</si>
  <si>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</si>
  <si>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</si>
  <si>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</si>
  <si>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</si>
  <si>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</si>
  <si>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</si>
  <si>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</si>
  <si>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</si>
  <si>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</si>
  <si>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</si>
  <si>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</si>
  <si>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</si>
  <si>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</si>
  <si>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</si>
  <si>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</si>
  <si>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</si>
  <si>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</si>
  <si>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</si>
  <si>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</si>
  <si>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</si>
  <si>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</si>
  <si>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</si>
  <si>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</si>
  <si>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</si>
  <si>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</si>
  <si>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</si>
  <si>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</si>
  <si>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</si>
  <si>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</si>
  <si>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</si>
  <si>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</si>
  <si>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</si>
  <si>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</si>
  <si>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</si>
  <si>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</si>
  <si>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</si>
  <si>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</si>
  <si>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</si>
  <si>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</si>
  <si>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</si>
  <si>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</si>
  <si>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</si>
  <si>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</si>
  <si>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</si>
  <si>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</si>
  <si>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</si>
  <si>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</si>
  <si>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</si>
  <si>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</si>
  <si>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</si>
  <si>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</si>
  <si>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</si>
  <si>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</si>
  <si>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</si>
  <si>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</si>
  <si>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</si>
  <si>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</si>
  <si>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</si>
  <si>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</si>
  <si>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</si>
  <si>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</si>
  <si>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</si>
  <si>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</si>
  <si>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</si>
  <si>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</si>
  <si>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</si>
  <si>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</si>
  <si>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</si>
  <si>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</si>
  <si>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</si>
  <si>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</si>
  <si>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</si>
  <si>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</si>
  <si>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</si>
  <si>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</si>
  <si>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</si>
  <si>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</si>
  <si>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</si>
  <si>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</si>
  <si>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</si>
  <si>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</si>
  <si>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</si>
  <si>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</si>
  <si>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</si>
  <si>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</si>
  <si>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</si>
  <si>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</si>
  <si>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</si>
  <si>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</si>
  <si>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</si>
  <si>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</si>
  <si>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</si>
  <si>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</si>
  <si>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</si>
  <si>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</si>
  <si>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</si>
  <si>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</si>
  <si>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</si>
  <si>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</si>
  <si>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</si>
  <si>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</si>
  <si>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</si>
  <si>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</si>
  <si>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</si>
  <si>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</si>
  <si>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</si>
  <si>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</si>
  <si>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</si>
  <si>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</si>
  <si>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</si>
  <si>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</si>
  <si>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</si>
  <si>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</si>
  <si>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</si>
  <si>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</si>
  <si>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</si>
  <si>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</si>
  <si>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</si>
  <si>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</si>
  <si>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</si>
  <si>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</si>
  <si>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</si>
  <si>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</si>
  <si>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</si>
  <si>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</si>
  <si>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</si>
  <si>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</si>
  <si>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</si>
  <si>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</si>
  <si>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</si>
  <si>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</si>
  <si>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</si>
  <si>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</si>
  <si>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</si>
  <si>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</si>
  <si>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</si>
  <si>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</si>
  <si>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</si>
  <si>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</si>
  <si>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</si>
  <si>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</si>
  <si>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</si>
  <si>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</si>
  <si>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</si>
  <si>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</si>
  <si>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</si>
  <si>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</si>
  <si>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</si>
  <si>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</si>
  <si>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</si>
  <si>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</si>
  <si>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</si>
  <si>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</si>
  <si>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</si>
  <si>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</si>
  <si>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</si>
  <si>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</si>
  <si>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</si>
  <si>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</si>
  <si>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</si>
  <si>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</si>
  <si>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</si>
  <si>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</si>
  <si>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</si>
  <si>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</si>
  <si>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</si>
  <si>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</si>
  <si>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</si>
  <si>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</si>
  <si>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</si>
  <si>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</si>
  <si>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</si>
  <si>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</si>
  <si>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</si>
  <si>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</si>
  <si>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</si>
  <si>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</si>
  <si>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</si>
  <si>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</si>
  <si>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</si>
  <si>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</si>
  <si>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</si>
  <si>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</si>
  <si>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</si>
  <si>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</si>
  <si>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</si>
  <si>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</si>
  <si>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</si>
  <si>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</si>
  <si>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</si>
  <si>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</si>
  <si>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</si>
  <si>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</si>
  <si>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</si>
  <si>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</si>
  <si>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</si>
  <si>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</si>
  <si>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</si>
  <si>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</si>
  <si>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</si>
  <si>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</si>
  <si>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</si>
  <si>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</si>
  <si>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</si>
  <si>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</si>
  <si>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</si>
  <si>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</si>
  <si>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</si>
  <si>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</si>
  <si>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</si>
  <si>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</si>
  <si>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</si>
  <si>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</si>
  <si>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</si>
  <si>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</si>
  <si>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</si>
  <si>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</si>
  <si>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</si>
  <si>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</si>
  <si>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</si>
  <si>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</si>
  <si>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</si>
  <si>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</si>
  <si>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</si>
  <si>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</si>
  <si>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</si>
  <si>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</si>
  <si>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</si>
  <si>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</si>
  <si>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</si>
  <si>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</si>
  <si>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</si>
  <si>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</si>
  <si>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</si>
  <si>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</si>
  <si>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</si>
  <si>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</si>
  <si>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</si>
  <si>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</si>
  <si>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</si>
  <si>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</si>
  <si>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</si>
  <si>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</si>
  <si>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</si>
  <si>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</si>
  <si>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</si>
  <si>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</si>
  <si>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</si>
  <si>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</si>
  <si>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</si>
  <si>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</si>
  <si>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</si>
  <si>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</si>
  <si>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</si>
  <si>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</si>
  <si>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</si>
  <si>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</si>
  <si>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</si>
  <si>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</si>
  <si>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</si>
  <si>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</si>
  <si>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</si>
  <si>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</si>
  <si>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</si>
  <si>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</si>
  <si>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</si>
  <si>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</si>
  <si>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</si>
  <si>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</si>
  <si>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</si>
  <si>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</si>
  <si>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</si>
  <si>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</si>
  <si>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</si>
  <si>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</si>
  <si>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</si>
  <si>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</si>
  <si>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</si>
  <si>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</si>
  <si>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</si>
  <si>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</si>
  <si>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</si>
  <si>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</si>
  <si>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</si>
  <si>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</si>
  <si>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</si>
  <si>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</si>
  <si>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</si>
  <si>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</si>
  <si>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</si>
  <si>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</si>
  <si>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</si>
  <si>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</si>
  <si>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</si>
  <si>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</si>
  <si>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</si>
  <si>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</si>
  <si>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</si>
  <si>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</si>
  <si>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</si>
  <si>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</si>
  <si>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</si>
  <si>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</si>
  <si>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</si>
  <si>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</si>
  <si>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</si>
  <si>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</si>
  <si>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</si>
  <si>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</si>
  <si>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</si>
  <si>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</si>
  <si>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</si>
  <si>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</si>
  <si>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</si>
  <si>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</si>
  <si>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</si>
  <si>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</si>
  <si>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</si>
  <si>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</si>
  <si>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</si>
  <si>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</si>
  <si>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</si>
  <si>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</si>
  <si>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</si>
  <si>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</si>
  <si>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</si>
  <si>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</si>
  <si>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</si>
  <si>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</si>
  <si>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</si>
  <si>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</si>
  <si>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</si>
  <si>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</si>
  <si>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</si>
  <si>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</si>
  <si>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</si>
  <si>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</si>
  <si>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</si>
  <si>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</si>
  <si>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</si>
  <si>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</si>
  <si>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</si>
  <si>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</si>
  <si>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</si>
  <si>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</si>
  <si>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</si>
  <si>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</si>
  <si>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</si>
  <si>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</si>
  <si>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</si>
  <si>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</si>
  <si>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</si>
  <si>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</si>
  <si>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</si>
  <si>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</si>
  <si>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</si>
  <si>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</si>
  <si>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</si>
  <si>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</si>
  <si>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</si>
  <si>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</si>
  <si>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</si>
  <si>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</si>
  <si>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</si>
  <si>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</si>
  <si>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</si>
  <si>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</si>
  <si>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</si>
  <si>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</si>
  <si>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</si>
  <si>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</si>
  <si>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</si>
  <si>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</si>
  <si>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</si>
  <si>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</si>
  <si>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</si>
  <si>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</si>
  <si>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</si>
  <si>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</si>
  <si>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</si>
  <si>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</si>
  <si>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</si>
  <si>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</si>
  <si>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</si>
  <si>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</si>
  <si>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</si>
  <si>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</si>
  <si>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</si>
  <si>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</si>
  <si>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</si>
  <si>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</si>
  <si>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</si>
  <si>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</si>
  <si>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</si>
  <si>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</si>
  <si>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</si>
  <si>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</si>
  <si>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</si>
  <si>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</si>
  <si>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</si>
  <si>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</si>
  <si>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</si>
  <si>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</si>
  <si>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</si>
  <si>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</si>
  <si>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</si>
  <si>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</si>
  <si>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</si>
  <si>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</si>
  <si>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</si>
  <si>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</si>
  <si>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</si>
  <si>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</si>
  <si>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</si>
  <si>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</si>
  <si>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</si>
  <si>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</si>
  <si>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</si>
  <si>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</si>
  <si>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</si>
  <si>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</si>
  <si>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</si>
  <si>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</si>
  <si>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</si>
  <si>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</si>
  <si>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</si>
  <si>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</si>
  <si>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</si>
  <si>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</si>
  <si>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</si>
  <si>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</si>
  <si>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</si>
  <si>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</si>
  <si>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</si>
  <si>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</si>
  <si>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</si>
  <si>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</si>
  <si>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</si>
  <si>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</si>
  <si>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</si>
  <si>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</si>
  <si>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</si>
  <si>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</si>
  <si>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</si>
  <si>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</si>
  <si>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</si>
  <si>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</si>
  <si>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</si>
  <si>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</si>
  <si>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</si>
  <si>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</si>
  <si>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</si>
  <si>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</si>
  <si>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</si>
  <si>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</si>
  <si>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</si>
  <si>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</si>
  <si>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</si>
  <si>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</si>
  <si>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</si>
  <si>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</si>
  <si>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</si>
  <si>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</si>
  <si>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</si>
  <si>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</si>
  <si>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</si>
  <si>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</si>
  <si>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</si>
  <si>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</si>
  <si>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</si>
  <si>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</si>
  <si>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</si>
  <si>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</si>
  <si>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</si>
  <si>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</si>
  <si>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</si>
  <si>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</si>
  <si>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</si>
  <si>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</si>
  <si>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</si>
  <si>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</si>
  <si>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</si>
  <si>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</si>
  <si>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</si>
  <si>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</si>
  <si>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</si>
  <si>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</si>
  <si>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</si>
  <si>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</si>
  <si>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</si>
  <si>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</si>
  <si>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</si>
  <si>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</si>
  <si>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</si>
  <si>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</si>
  <si>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</si>
  <si>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</si>
  <si>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</si>
  <si>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</si>
  <si>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</si>
  <si>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</si>
  <si>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</si>
  <si>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</si>
  <si>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</si>
  <si>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</si>
  <si>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</si>
  <si>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</si>
  <si>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</si>
  <si>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</si>
  <si>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</si>
  <si>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</si>
  <si>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</si>
  <si>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</si>
  <si>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</si>
  <si>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</si>
  <si>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</si>
  <si>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</si>
  <si>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</si>
  <si>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</si>
  <si>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</si>
  <si>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</si>
  <si>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</si>
  <si>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</si>
  <si>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</si>
  <si>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</si>
  <si>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</si>
  <si>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</si>
  <si>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</si>
  <si>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</si>
  <si>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</si>
  <si>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</si>
  <si>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</si>
  <si>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</si>
  <si>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</si>
  <si>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</si>
  <si>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</si>
  <si>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</si>
  <si>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</si>
  <si>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</si>
  <si>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</si>
  <si>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</si>
  <si>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</si>
  <si>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</si>
  <si>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</si>
  <si>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</si>
  <si>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</si>
  <si>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</si>
  <si>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</si>
  <si>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</si>
  <si>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</si>
  <si>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</si>
  <si>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</si>
  <si>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</si>
  <si>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</si>
  <si>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</si>
  <si>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</si>
  <si>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</si>
  <si>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</si>
  <si>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</si>
  <si>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</si>
  <si>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</si>
  <si>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</si>
  <si>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</si>
  <si>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</si>
  <si>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</si>
  <si>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</si>
  <si>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</si>
  <si>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</si>
  <si>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</si>
  <si>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</si>
  <si>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</si>
  <si>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</si>
  <si>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</si>
  <si>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</si>
  <si>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</si>
  <si>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</si>
  <si>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</si>
  <si>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</si>
  <si>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</si>
  <si>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</si>
  <si>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</si>
  <si>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</si>
  <si>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</si>
  <si>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</si>
  <si>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</si>
  <si>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</si>
  <si>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</si>
  <si>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</si>
  <si>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</si>
  <si>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</si>
  <si>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</si>
  <si>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</si>
  <si>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</si>
  <si>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</si>
  <si>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</si>
  <si>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</si>
  <si>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</si>
  <si>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</si>
  <si>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</si>
  <si>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</si>
  <si>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</si>
  <si>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</si>
  <si>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</si>
  <si>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</si>
  <si>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</si>
  <si>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</si>
  <si>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</si>
  <si>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</si>
  <si>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</si>
  <si>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</si>
  <si>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</si>
  <si>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</si>
  <si>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</si>
  <si>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</si>
  <si>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</si>
  <si>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</si>
  <si>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</si>
  <si>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</si>
  <si>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</si>
  <si>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</si>
  <si>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</si>
  <si>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</si>
  <si>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</si>
  <si>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</si>
  <si>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</si>
  <si>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</si>
  <si>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</si>
  <si>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</si>
  <si>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</si>
  <si>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</si>
  <si>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</si>
  <si>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</si>
  <si>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</si>
  <si>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</si>
  <si>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</si>
  <si>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</si>
  <si>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</si>
  <si>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</si>
  <si>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</si>
  <si>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</si>
  <si>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</si>
  <si>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</si>
  <si>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</si>
  <si>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</si>
  <si>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</si>
  <si>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</si>
  <si>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</si>
  <si>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</si>
  <si>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</si>
  <si>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</si>
  <si>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</si>
  <si>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</si>
  <si>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</si>
  <si>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</si>
  <si>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</si>
  <si>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</si>
  <si>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</si>
  <si>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</si>
  <si>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</si>
  <si>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</si>
  <si>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</si>
  <si>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</si>
  <si>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</si>
  <si>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</si>
  <si>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</si>
  <si>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</si>
  <si>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</si>
  <si>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</si>
  <si>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</si>
  <si>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</si>
  <si>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</si>
  <si>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</si>
  <si>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</si>
  <si>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</si>
  <si>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</si>
  <si>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</si>
  <si>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</si>
  <si>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</si>
  <si>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</si>
  <si>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</si>
  <si>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</si>
  <si>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</si>
  <si>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</si>
  <si>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</si>
  <si>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</si>
  <si>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</si>
  <si>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</si>
  <si>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</si>
  <si>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</si>
  <si>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</si>
  <si>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</si>
  <si>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</si>
  <si>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</si>
  <si>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</si>
  <si>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</si>
  <si>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</si>
  <si>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</si>
  <si>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</si>
  <si>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</si>
  <si>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</si>
  <si>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</si>
  <si>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</si>
  <si>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</si>
  <si>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</si>
  <si>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</si>
  <si>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</si>
  <si>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</si>
  <si>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</si>
  <si>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</si>
  <si>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</si>
  <si>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</si>
  <si>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</si>
  <si>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</si>
  <si>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</si>
  <si>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</si>
  <si>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</si>
  <si>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</si>
  <si>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</si>
  <si>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</si>
  <si>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</si>
  <si>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</si>
  <si>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</si>
  <si>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</si>
  <si>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</si>
  <si>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</si>
  <si>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</si>
  <si>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</si>
  <si>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</si>
  <si>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</si>
  <si>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</si>
  <si>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</si>
  <si>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</si>
  <si>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</si>
  <si>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</si>
  <si>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</si>
  <si>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</si>
  <si>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</si>
  <si>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</si>
  <si>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</si>
  <si>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</si>
  <si>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</si>
  <si>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</si>
  <si>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</si>
  <si>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</si>
  <si>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</si>
  <si>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</si>
  <si>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</si>
  <si>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</si>
  <si>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</si>
  <si>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</si>
  <si>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</si>
  <si>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</si>
  <si>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</si>
  <si>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</si>
  <si>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</si>
  <si>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</si>
  <si>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</si>
  <si>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</si>
  <si>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</si>
  <si>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</si>
  <si>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</si>
  <si>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</si>
  <si>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</si>
  <si>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</si>
  <si>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</si>
  <si>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</si>
  <si>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</si>
  <si>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</si>
  <si>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</si>
  <si>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</si>
  <si>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</si>
  <si>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</si>
  <si>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</si>
  <si>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</si>
  <si>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</si>
  <si>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</si>
  <si>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</si>
  <si>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</si>
  <si>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</si>
  <si>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</si>
  <si>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</si>
  <si>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</si>
  <si>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</si>
  <si>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</si>
  <si>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</si>
  <si>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</si>
  <si>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</si>
  <si>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</si>
  <si>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</si>
  <si>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</si>
  <si>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</si>
  <si>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</si>
  <si>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</si>
  <si>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</si>
  <si>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</si>
  <si>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</si>
  <si>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</si>
  <si>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</si>
  <si>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</si>
  <si>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</si>
  <si>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</si>
  <si>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</si>
  <si>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</si>
  <si>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</si>
  <si>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</si>
  <si>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</si>
  <si>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</si>
  <si>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</si>
  <si>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</si>
  <si>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</si>
  <si>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</si>
  <si>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</si>
  <si>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</si>
  <si>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</si>
  <si>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</si>
  <si>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</si>
  <si>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</si>
  <si>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</si>
  <si>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</si>
  <si>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</si>
  <si>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</si>
  <si>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</si>
  <si>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</si>
  <si>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</si>
  <si>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</si>
  <si>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</si>
  <si>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</si>
  <si>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</si>
  <si>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</si>
  <si>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</si>
  <si>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</si>
  <si>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</si>
  <si>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</si>
  <si>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</si>
  <si>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</si>
  <si>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</si>
  <si>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</si>
  <si>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</si>
  <si>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</si>
  <si>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</si>
  <si>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</si>
  <si>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</si>
  <si>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</si>
  <si>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</si>
  <si>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</si>
  <si>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</si>
  <si>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</si>
  <si>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</si>
  <si>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</si>
  <si>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</si>
  <si>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</si>
  <si>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</si>
  <si>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</si>
  <si>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</si>
  <si>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</si>
  <si>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</si>
  <si>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</si>
  <si>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</si>
  <si>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</si>
  <si>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</si>
  <si>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</si>
  <si>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</si>
  <si>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</si>
  <si>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</si>
  <si>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</si>
  <si>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</si>
  <si>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</si>
  <si>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</si>
  <si>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</si>
  <si>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</si>
  <si>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</si>
  <si>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</si>
  <si>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</si>
  <si>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</si>
  <si>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</si>
  <si>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</si>
  <si>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</si>
  <si>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</si>
  <si>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</si>
  <si>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</si>
  <si>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</si>
  <si>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</si>
  <si>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</si>
  <si>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</si>
  <si>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</si>
  <si>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</si>
  <si>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</si>
  <si>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</si>
  <si>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</si>
  <si>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</si>
  <si>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</si>
  <si>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</si>
  <si>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</si>
  <si>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</si>
  <si>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</si>
  <si>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</si>
  <si>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</si>
  <si>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</si>
  <si>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</si>
  <si>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</si>
  <si>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</si>
  <si>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</si>
  <si>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</si>
  <si>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</si>
  <si>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</si>
  <si>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</si>
  <si>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</si>
  <si>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</si>
  <si>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</si>
  <si>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</si>
  <si>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</si>
  <si>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</si>
  <si>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</si>
  <si>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</si>
  <si>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</si>
  <si>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</si>
  <si>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</si>
  <si>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</si>
  <si>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</si>
  <si>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</si>
  <si>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</si>
  <si>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</si>
  <si>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</si>
  <si>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</si>
  <si>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</si>
  <si>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</si>
  <si>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</si>
  <si>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</si>
  <si>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</si>
  <si>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</si>
  <si>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</si>
  <si>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</si>
  <si>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</si>
  <si>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</si>
  <si>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</si>
  <si>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</si>
  <si>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</si>
  <si>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</si>
  <si>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</si>
  <si>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</si>
  <si>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</si>
  <si>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</si>
  <si>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</si>
  <si>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</si>
  <si>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</si>
  <si>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</si>
  <si>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</si>
  <si>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</si>
  <si>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</si>
  <si>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</si>
  <si>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</si>
  <si>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</si>
  <si>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</si>
  <si>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</si>
  <si>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</si>
  <si>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</si>
  <si>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</si>
  <si>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</si>
  <si>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</si>
  <si>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</si>
  <si>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</si>
  <si>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</si>
  <si>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</si>
  <si>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</si>
  <si>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</si>
  <si>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</si>
  <si>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</si>
  <si>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</si>
  <si>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</si>
  <si>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</si>
  <si>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</si>
  <si>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</si>
  <si>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</si>
  <si>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</si>
  <si>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</si>
  <si>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</si>
  <si>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</si>
  <si>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</si>
  <si>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</si>
  <si>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</si>
  <si>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</si>
  <si>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</si>
  <si>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</si>
  <si>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</si>
  <si>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</si>
  <si>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</si>
  <si>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</si>
  <si>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</si>
  <si>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</si>
  <si>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</si>
  <si>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</si>
  <si>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</si>
  <si>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</si>
  <si>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</si>
  <si>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</si>
  <si>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</si>
  <si>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</si>
  <si>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</si>
  <si>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</si>
  <si>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</si>
  <si>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</si>
  <si>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</si>
  <si>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</si>
  <si>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</si>
  <si>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</si>
  <si>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</si>
  <si>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</si>
  <si>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</si>
  <si>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</si>
  <si>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</si>
  <si>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</si>
  <si>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</si>
  <si>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</si>
  <si>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</si>
  <si>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</si>
  <si>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</si>
  <si>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</si>
  <si>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</si>
  <si>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</si>
  <si>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</si>
  <si>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</si>
  <si>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</si>
  <si>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</si>
  <si>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</si>
  <si>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</si>
  <si>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</si>
  <si>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</si>
  <si>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</si>
  <si>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</si>
  <si>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</si>
  <si>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</si>
  <si>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</si>
  <si>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</si>
  <si>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</si>
  <si>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</si>
  <si>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</si>
  <si>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</si>
  <si>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</si>
  <si>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</si>
  <si>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</si>
  <si>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</si>
  <si>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</si>
  <si>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</si>
  <si>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</si>
  <si>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</si>
  <si>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</si>
  <si>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</si>
  <si>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</si>
  <si>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</si>
  <si>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</si>
  <si>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</si>
  <si>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</si>
  <si>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</si>
  <si>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</si>
  <si>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</si>
  <si>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</si>
  <si>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</si>
  <si>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</si>
  <si>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</si>
  <si>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</si>
  <si>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</si>
  <si>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</si>
  <si>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</si>
  <si>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</si>
  <si>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</si>
  <si>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</si>
  <si>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</si>
  <si>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</si>
  <si>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</si>
  <si>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</si>
  <si>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</si>
  <si>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</si>
  <si>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</si>
  <si>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</si>
  <si>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</si>
  <si>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</si>
  <si>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</si>
  <si>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</si>
  <si>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</si>
  <si>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</si>
  <si>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</si>
  <si>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</si>
  <si>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</si>
  <si>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</si>
  <si>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</si>
  <si>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</si>
  <si>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</si>
  <si>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</si>
  <si>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</si>
  <si>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</si>
  <si>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</si>
  <si>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</si>
  <si>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</si>
  <si>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</si>
  <si>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</si>
  <si>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</si>
  <si>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</si>
  <si>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</si>
  <si>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</si>
  <si>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</si>
  <si>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</si>
  <si>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</si>
  <si>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</si>
  <si>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</si>
  <si>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</si>
  <si>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</si>
  <si>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</si>
  <si>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</si>
  <si>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</si>
  <si>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</si>
  <si>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</si>
  <si>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</si>
  <si>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</si>
  <si>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</si>
  <si>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</si>
  <si>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</si>
  <si>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</si>
  <si>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</si>
  <si>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</si>
  <si>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</si>
  <si>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</si>
  <si>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</si>
  <si>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</si>
  <si>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</si>
  <si>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</si>
  <si>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</si>
  <si>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</si>
  <si>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</si>
  <si>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</si>
  <si>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</si>
  <si>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</si>
  <si>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</si>
  <si>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</si>
  <si>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</si>
  <si>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</si>
  <si>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</si>
  <si>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</si>
  <si>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</si>
  <si>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</si>
  <si>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</si>
  <si>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</si>
  <si>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</si>
  <si>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</si>
  <si>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</si>
  <si>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</si>
  <si>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</si>
  <si>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</si>
  <si>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</si>
  <si>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</si>
  <si>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</si>
  <si>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</si>
  <si>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</si>
  <si>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</si>
  <si>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</si>
  <si>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</si>
  <si>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</si>
  <si>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</si>
  <si>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</si>
  <si>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</si>
  <si>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</si>
  <si>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</si>
  <si>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</si>
  <si>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</si>
  <si>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</si>
  <si>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</si>
  <si>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</si>
  <si>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</si>
  <si>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</si>
  <si>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</si>
  <si>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</si>
  <si>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</si>
  <si>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</si>
  <si>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</si>
  <si>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</si>
  <si>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</si>
  <si>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</si>
  <si>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</si>
  <si>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</si>
  <si>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</si>
  <si>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</si>
  <si>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</si>
  <si>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</si>
  <si>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</si>
  <si>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</si>
  <si>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</si>
  <si>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</si>
  <si>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</si>
  <si>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</si>
  <si>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</si>
  <si>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</si>
  <si>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</si>
  <si>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</si>
  <si>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</si>
  <si>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</si>
  <si>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</si>
  <si>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</si>
  <si>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</si>
  <si>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</si>
  <si>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</si>
  <si>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</si>
  <si>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</si>
  <si>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</si>
  <si>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</si>
  <si>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</si>
  <si>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</si>
  <si>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</si>
  <si>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</si>
  <si>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</si>
  <si>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</si>
  <si>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</si>
  <si>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</si>
  <si>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</si>
  <si>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</si>
  <si>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</si>
  <si>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</si>
  <si>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</si>
  <si>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</si>
  <si>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</si>
  <si>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</si>
  <si>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</si>
  <si>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</si>
  <si>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</si>
  <si>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</si>
  <si>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</si>
  <si>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</si>
  <si>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</si>
  <si>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</si>
  <si>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</si>
  <si>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</si>
  <si>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</si>
  <si>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</si>
  <si>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</si>
  <si>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</si>
  <si>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</si>
  <si>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</si>
  <si>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</si>
  <si>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</si>
  <si>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</si>
  <si>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</si>
  <si>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</si>
  <si>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</si>
  <si>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</si>
  <si>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</si>
  <si>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</si>
  <si>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</si>
  <si>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</si>
  <si>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</si>
  <si>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</si>
  <si>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</si>
  <si>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</si>
  <si>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</si>
  <si>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</si>
  <si>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</si>
  <si>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</si>
  <si>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</si>
  <si>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</si>
  <si>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</si>
  <si>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</si>
  <si>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</si>
  <si>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</si>
  <si>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</si>
  <si>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</si>
  <si>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</si>
  <si>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</si>
  <si>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</si>
  <si>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</si>
  <si>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</si>
  <si>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</si>
  <si>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</si>
  <si>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</si>
  <si>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</si>
  <si>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</si>
  <si>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</si>
  <si>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</si>
  <si>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</si>
  <si>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</si>
  <si>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</si>
  <si>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</si>
  <si>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</si>
  <si>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</si>
  <si>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</si>
  <si>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</si>
  <si>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</si>
  <si>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</si>
  <si>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</si>
  <si>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</si>
  <si>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</si>
  <si>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</si>
  <si>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</si>
  <si>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</si>
  <si>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</si>
  <si>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</si>
  <si>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</si>
  <si>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</si>
  <si>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</si>
  <si>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</si>
  <si>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</si>
  <si>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</si>
  <si>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</si>
  <si>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</si>
  <si>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</si>
  <si>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</si>
  <si>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</si>
  <si>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</si>
  <si>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</si>
  <si>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</si>
  <si>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</si>
  <si>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</si>
  <si>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</si>
  <si>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</si>
  <si>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</si>
  <si>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</si>
  <si>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</si>
  <si>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</si>
  <si>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</si>
  <si>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</si>
  <si>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</si>
  <si>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</si>
  <si>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</si>
  <si>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</si>
  <si>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</si>
  <si>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</si>
  <si>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</si>
  <si>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</si>
  <si>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</si>
  <si>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</si>
  <si>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</si>
  <si>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</si>
  <si>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</si>
  <si>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</si>
  <si>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</si>
  <si>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</si>
  <si>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</si>
  <si>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</si>
  <si>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</si>
  <si>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</si>
  <si>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</si>
  <si>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</si>
  <si>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</si>
  <si>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</si>
  <si>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</si>
  <si>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</si>
  <si>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</si>
  <si>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</si>
  <si>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</si>
  <si>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</si>
  <si>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</si>
  <si>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</si>
  <si>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</si>
  <si>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</si>
  <si>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</si>
  <si>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</si>
  <si>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</si>
  <si>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</si>
  <si>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</si>
  <si>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</si>
  <si>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</si>
  <si>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</si>
  <si>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</si>
  <si>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</si>
  <si>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</si>
  <si>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</si>
  <si>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</si>
  <si>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</si>
  <si>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</si>
  <si>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</si>
  <si>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</si>
  <si>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</si>
  <si>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</si>
  <si>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</si>
  <si>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</si>
  <si>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</si>
  <si>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</si>
  <si>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</si>
  <si>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</si>
  <si>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</si>
  <si>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</si>
  <si>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</si>
  <si>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</si>
  <si>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</si>
  <si>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</si>
  <si>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</si>
  <si>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</si>
  <si>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</si>
  <si>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</si>
  <si>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</si>
  <si>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</si>
  <si>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</si>
  <si>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</si>
  <si>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</si>
  <si>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</si>
  <si>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</si>
  <si>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</si>
  <si>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</si>
  <si>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</si>
  <si>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</si>
  <si>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</si>
  <si>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</si>
  <si>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</si>
  <si>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</si>
  <si>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</si>
  <si>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</si>
  <si>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</si>
  <si>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</si>
  <si>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</si>
  <si>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</si>
  <si>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</si>
  <si>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</si>
  <si>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</si>
  <si>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</si>
  <si>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</si>
  <si>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</si>
  <si>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</si>
  <si>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</si>
  <si>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</si>
  <si>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</si>
  <si>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</si>
  <si>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</si>
  <si>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</si>
  <si>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</si>
  <si>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</si>
  <si>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</si>
  <si>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</si>
  <si>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</si>
  <si>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</si>
  <si>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</si>
  <si>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</si>
  <si>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</si>
  <si>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</si>
  <si>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</si>
  <si>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</si>
  <si>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</si>
  <si>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</si>
  <si>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</si>
  <si>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</si>
  <si>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</si>
  <si>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</si>
  <si>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</si>
  <si>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</si>
  <si>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</si>
  <si>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</si>
  <si>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</si>
  <si>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</si>
  <si>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</si>
  <si>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</si>
  <si>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</si>
  <si>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</si>
  <si>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</si>
  <si>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</si>
  <si>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</si>
  <si>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</si>
  <si>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</si>
  <si>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</si>
  <si>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</si>
  <si>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</si>
  <si>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</si>
  <si>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</si>
  <si>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</si>
  <si>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</si>
  <si>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</si>
  <si>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</si>
  <si>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</si>
  <si>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</si>
  <si>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</si>
  <si>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</si>
  <si>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</si>
  <si>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</si>
  <si>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</si>
  <si>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</si>
  <si>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</si>
  <si>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</si>
  <si>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</si>
  <si>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</si>
  <si>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</si>
  <si>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</si>
  <si>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</si>
  <si>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</si>
  <si>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</si>
  <si>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</si>
  <si>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</si>
  <si>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</si>
  <si>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</si>
  <si>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</si>
  <si>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</si>
  <si>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</si>
  <si>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</si>
  <si>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</si>
  <si>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</si>
  <si>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</si>
  <si>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</si>
  <si>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</si>
  <si>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</si>
  <si>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</si>
  <si>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</si>
  <si>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</si>
  <si>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</si>
  <si>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</si>
  <si>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</si>
  <si>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</si>
  <si>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</si>
  <si>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</si>
  <si>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</si>
  <si>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</si>
  <si>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</si>
  <si>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</si>
  <si>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</si>
  <si>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</si>
  <si>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</si>
  <si>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</si>
  <si>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</si>
  <si>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</si>
  <si>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</si>
  <si>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</si>
  <si>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</si>
  <si>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</si>
  <si>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</si>
  <si>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</si>
  <si>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</si>
  <si>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</si>
  <si>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</si>
  <si>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</si>
  <si>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</si>
  <si>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</si>
  <si>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</si>
  <si>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</si>
  <si>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</si>
  <si>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</si>
  <si>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</si>
  <si>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</si>
  <si>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</si>
  <si>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</si>
  <si>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</si>
  <si>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</si>
  <si>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</si>
  <si>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</si>
  <si>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</si>
  <si>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</si>
  <si>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</si>
  <si>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</si>
  <si>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</si>
  <si>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</si>
  <si>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</si>
  <si>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</si>
  <si>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</si>
  <si>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</si>
  <si>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</si>
  <si>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</si>
  <si>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</si>
  <si>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</si>
  <si>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</si>
  <si>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</si>
  <si>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</si>
  <si>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</si>
  <si>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</si>
  <si>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</si>
  <si>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</si>
  <si>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</si>
  <si>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</si>
  <si>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</si>
  <si>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</si>
  <si>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</si>
  <si>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</si>
  <si>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</si>
  <si>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</si>
  <si>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</si>
  <si>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</si>
  <si>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</si>
  <si>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</si>
  <si>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</si>
  <si>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</si>
  <si>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</si>
  <si>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</si>
  <si>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</si>
  <si>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</si>
  <si>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</si>
  <si>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</si>
  <si>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</si>
  <si>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</si>
  <si>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</si>
  <si>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</si>
  <si>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</si>
  <si>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</si>
  <si>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</si>
  <si>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</si>
  <si>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</si>
  <si>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</si>
  <si>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</si>
  <si>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</si>
  <si>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</si>
  <si>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</si>
  <si>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</si>
  <si>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</si>
  <si>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</si>
  <si>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</si>
  <si>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</si>
  <si>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</si>
  <si>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</si>
  <si>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</si>
  <si>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</si>
  <si>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</si>
  <si>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</si>
  <si>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</si>
  <si>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</si>
  <si>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</si>
  <si>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</si>
  <si>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</si>
  <si>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</si>
  <si>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</si>
  <si>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</si>
  <si>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</si>
  <si>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</si>
  <si>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</si>
  <si>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</si>
  <si>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</si>
  <si>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</si>
  <si>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</si>
  <si>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</si>
  <si>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</si>
  <si>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</si>
  <si>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</si>
  <si>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</si>
  <si>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</si>
  <si>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</si>
  <si>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</si>
  <si>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</si>
  <si>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</si>
  <si>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</si>
  <si>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</si>
  <si>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</si>
  <si>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</si>
  <si>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</si>
  <si>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</si>
  <si>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</si>
  <si>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</si>
  <si>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</si>
  <si>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</si>
  <si>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</si>
  <si>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</si>
  <si>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</si>
  <si>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</si>
  <si>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</si>
  <si>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</si>
  <si>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</si>
  <si>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</si>
  <si>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</si>
  <si>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</si>
  <si>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</si>
  <si>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</si>
  <si>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</si>
  <si>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</si>
  <si>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</si>
  <si>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</si>
  <si>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</si>
  <si>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</si>
  <si>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</si>
  <si>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</si>
  <si>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</si>
  <si>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</si>
  <si>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</si>
  <si>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</si>
  <si>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</si>
  <si>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</si>
  <si>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</si>
  <si>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</si>
  <si>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</si>
  <si>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</si>
  <si>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</si>
  <si>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</si>
  <si>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</si>
  <si>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</si>
  <si>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</si>
  <si>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</si>
  <si>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</si>
  <si>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</si>
  <si>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</si>
  <si>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</si>
  <si>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</si>
  <si>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</si>
  <si>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</si>
  <si>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</si>
  <si>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</si>
  <si>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</si>
  <si>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</si>
  <si>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</si>
  <si>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</si>
  <si>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</si>
  <si>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</si>
  <si>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</si>
  <si>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</si>
  <si>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</si>
  <si>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</si>
  <si>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</si>
  <si>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</si>
  <si>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</si>
  <si>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</si>
  <si>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</si>
  <si>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</si>
  <si>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</si>
  <si>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</si>
  <si>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</si>
  <si>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</si>
  <si>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</si>
  <si>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</si>
  <si>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</si>
  <si>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</si>
  <si>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</si>
  <si>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</si>
  <si>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</si>
  <si>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</si>
  <si>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</si>
  <si>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</si>
  <si>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</si>
  <si>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</si>
  <si>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</si>
  <si>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</si>
  <si>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</si>
  <si>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</si>
  <si>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</si>
  <si>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</si>
  <si>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</si>
  <si>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</si>
  <si>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</si>
  <si>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</si>
  <si>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</si>
  <si>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</si>
  <si>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</si>
  <si>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</si>
  <si>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</si>
  <si>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</si>
  <si>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</si>
  <si>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</si>
  <si>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</si>
  <si>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</si>
  <si>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</si>
  <si>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</si>
  <si>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</si>
  <si>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</si>
  <si>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</si>
  <si>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</si>
  <si>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</si>
  <si>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</si>
  <si>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</si>
  <si>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</si>
  <si>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</si>
  <si>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</si>
  <si>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</si>
  <si>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</si>
  <si>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</si>
  <si>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</si>
  <si>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</si>
  <si>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</si>
  <si>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</si>
  <si>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</si>
  <si>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</si>
  <si>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</si>
  <si>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</si>
  <si>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</si>
  <si>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</si>
  <si>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</si>
  <si>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</si>
  <si>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</si>
  <si>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</si>
  <si>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</si>
  <si>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</si>
  <si>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</si>
  <si>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</si>
  <si>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</si>
  <si>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</si>
  <si>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</si>
  <si>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</si>
  <si>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</si>
  <si>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</si>
  <si>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</si>
  <si>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</si>
  <si>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</si>
  <si>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</si>
  <si>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</si>
  <si>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</si>
  <si>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</si>
  <si>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</si>
  <si>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</si>
  <si>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</si>
  <si>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</si>
  <si>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</si>
  <si>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</si>
  <si>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</si>
  <si>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</si>
  <si>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</si>
  <si>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</si>
  <si>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</si>
  <si>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</si>
  <si>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</si>
  <si>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</si>
  <si>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</si>
  <si>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</si>
  <si>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</si>
  <si>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</si>
  <si>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</si>
  <si>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</si>
  <si>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</si>
  <si>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</si>
  <si>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</si>
  <si>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</si>
  <si>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</si>
  <si>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</si>
  <si>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</si>
  <si>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</si>
  <si>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</si>
  <si>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</si>
  <si>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</si>
  <si>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</si>
  <si>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</si>
  <si>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</si>
  <si>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</si>
  <si>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</si>
  <si>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</si>
  <si>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</si>
  <si>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</si>
  <si>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</si>
  <si>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</si>
  <si>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</si>
  <si>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</si>
  <si>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</si>
  <si>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</si>
  <si>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</si>
  <si>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</si>
  <si>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</si>
  <si>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</si>
  <si>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</si>
  <si>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</si>
  <si>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</si>
  <si>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</si>
  <si>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</si>
  <si>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</si>
  <si>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</si>
  <si>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</si>
  <si>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</si>
  <si>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</si>
  <si>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</si>
  <si>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</si>
  <si>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</si>
  <si>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</si>
  <si>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</si>
  <si>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</si>
  <si>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</si>
  <si>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</si>
  <si>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</si>
  <si>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</si>
  <si>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</si>
  <si>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</si>
  <si>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</si>
  <si>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</si>
  <si>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</si>
  <si>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</si>
  <si>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</si>
  <si>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</si>
  <si>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</si>
  <si>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</si>
  <si>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</si>
  <si>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</si>
  <si>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</si>
  <si>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</si>
  <si>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</si>
  <si>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</si>
  <si>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</si>
  <si>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</si>
  <si>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</si>
  <si>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</si>
  <si>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</si>
  <si>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</si>
  <si>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</si>
  <si>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</si>
  <si>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</si>
  <si>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</si>
  <si>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</si>
  <si>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</si>
  <si>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</si>
  <si>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</si>
  <si>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</si>
  <si>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</si>
  <si>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</si>
  <si>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</si>
  <si>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</si>
  <si>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</si>
  <si>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</si>
  <si>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</si>
  <si>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</si>
  <si>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</si>
  <si>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</si>
  <si>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</si>
  <si>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</si>
  <si>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</si>
  <si>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</si>
  <si>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</si>
  <si>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</si>
  <si>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</si>
  <si>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</si>
  <si>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</si>
  <si>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</si>
  <si>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</si>
  <si>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</si>
  <si>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</si>
  <si>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</si>
  <si>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</si>
  <si>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</si>
  <si>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</si>
  <si>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</si>
  <si>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</si>
  <si>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</si>
  <si>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</si>
  <si>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</si>
  <si>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</si>
  <si>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</si>
  <si>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</si>
  <si>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</si>
  <si>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</si>
  <si>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</si>
  <si>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</si>
  <si>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</si>
  <si>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</si>
  <si>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</si>
  <si>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</si>
  <si>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</si>
  <si>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</si>
  <si>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</si>
  <si>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</si>
  <si>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</si>
  <si>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</si>
  <si>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</si>
  <si>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</si>
  <si>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</si>
  <si>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</si>
  <si>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</si>
  <si>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</si>
  <si>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</si>
  <si>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</si>
  <si>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</si>
  <si>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</si>
  <si>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</si>
  <si>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</si>
  <si>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</si>
  <si>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</si>
  <si>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</si>
  <si>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</si>
  <si>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</si>
  <si>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</si>
  <si>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</si>
  <si>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</si>
  <si>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</si>
  <si>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</si>
  <si>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</si>
  <si>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</si>
  <si>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</si>
  <si>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</si>
  <si>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</si>
  <si>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</si>
  <si>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</si>
  <si>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</si>
  <si>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</si>
  <si>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</si>
  <si>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</si>
  <si>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</si>
  <si>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</si>
  <si>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</si>
  <si>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</si>
  <si>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</si>
  <si>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</si>
  <si>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</si>
  <si>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</si>
  <si>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</si>
  <si>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</si>
  <si>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</si>
  <si>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</si>
  <si>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</si>
  <si>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</si>
  <si>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</si>
  <si>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</si>
  <si>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</si>
  <si>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</si>
  <si>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</si>
  <si>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</si>
  <si>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</si>
  <si>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</si>
  <si>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</si>
  <si>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</si>
  <si>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</si>
  <si>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</si>
  <si>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</si>
  <si>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</si>
  <si>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</si>
  <si>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</si>
  <si>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</si>
  <si>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</si>
  <si>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</si>
  <si>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</si>
  <si>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</si>
  <si>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</si>
  <si>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</si>
  <si>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</si>
  <si>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</si>
  <si>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</si>
  <si>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</si>
  <si>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</si>
  <si>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</si>
  <si>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</si>
  <si>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</si>
  <si>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</si>
  <si>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</si>
  <si>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</si>
  <si>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</si>
  <si>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</si>
  <si>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</si>
  <si>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</si>
  <si>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</si>
  <si>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</si>
  <si>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</si>
  <si>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</si>
  <si>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</si>
  <si>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</si>
  <si>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</si>
  <si>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</si>
  <si>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</si>
  <si>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</si>
  <si>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</si>
  <si>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</si>
  <si>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</si>
  <si>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</si>
  <si>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</si>
  <si>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</si>
  <si>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</si>
  <si>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</si>
  <si>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</si>
  <si>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</si>
  <si>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</si>
  <si>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</si>
  <si>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</si>
  <si>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</si>
  <si>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</si>
  <si>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</si>
  <si>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</si>
  <si>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</si>
  <si>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</si>
  <si>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</si>
  <si>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</si>
  <si>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</si>
  <si>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</si>
  <si>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</si>
  <si>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</si>
  <si>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</si>
  <si>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</si>
  <si>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</si>
  <si>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</si>
  <si>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</si>
  <si>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</si>
  <si>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</si>
  <si>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</si>
  <si>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</si>
  <si>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</si>
  <si>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</si>
  <si>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</si>
  <si>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</si>
  <si>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</si>
  <si>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</si>
  <si>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</si>
  <si>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</si>
  <si>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</si>
  <si>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</si>
  <si>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</si>
  <si>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</si>
  <si>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</si>
  <si>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</si>
  <si>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</si>
  <si>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</si>
  <si>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</si>
  <si>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</si>
  <si>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</si>
  <si>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</si>
  <si>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</si>
  <si>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</si>
  <si>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</si>
  <si>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</si>
  <si>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</si>
  <si>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</si>
  <si>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</si>
  <si>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</si>
  <si>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</si>
  <si>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</si>
  <si>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</si>
  <si>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</si>
  <si>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</si>
  <si>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</si>
  <si>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</si>
  <si>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</si>
  <si>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</si>
  <si>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</si>
  <si>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</si>
  <si>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</si>
  <si>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</si>
  <si>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</si>
  <si>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</si>
  <si>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</si>
  <si>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</si>
  <si>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</si>
  <si>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</si>
  <si>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</si>
  <si>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</si>
  <si>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</si>
  <si>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</si>
  <si>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</si>
  <si>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</si>
  <si>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</si>
  <si>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</si>
  <si>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</si>
  <si>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</si>
  <si>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</si>
  <si>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</si>
  <si>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</si>
  <si>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</si>
  <si>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</si>
  <si>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</si>
  <si>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</si>
  <si>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</si>
  <si>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</si>
  <si>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</si>
  <si>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</si>
  <si>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</si>
  <si>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</si>
  <si>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</si>
  <si>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</si>
  <si>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</si>
  <si>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</si>
  <si>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</si>
  <si>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</si>
  <si>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</si>
  <si>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</si>
  <si>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</si>
  <si>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</si>
  <si>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</si>
  <si>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</si>
  <si>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</si>
  <si>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</si>
  <si>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</si>
  <si>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</si>
  <si>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</si>
  <si>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</si>
  <si>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</si>
  <si>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</si>
  <si>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</si>
  <si>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</si>
  <si>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</si>
  <si>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</si>
  <si>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</si>
  <si>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</si>
  <si>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</si>
  <si>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</si>
  <si>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</si>
  <si>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</si>
  <si>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</si>
  <si>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</si>
  <si>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</si>
  <si>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</si>
  <si>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</si>
  <si>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</si>
  <si>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</si>
  <si>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</si>
  <si>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</si>
  <si>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</si>
  <si>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</si>
  <si>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</si>
  <si>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</si>
  <si>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</si>
  <si>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</si>
  <si>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</si>
  <si>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</si>
  <si>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</si>
  <si>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</si>
  <si>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</si>
  <si>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</si>
  <si>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</si>
  <si>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</si>
  <si>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</si>
  <si>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</si>
  <si>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</si>
  <si>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</si>
  <si>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</si>
  <si>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</si>
  <si>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</si>
  <si>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</si>
  <si>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</si>
  <si>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</si>
  <si>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</si>
  <si>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</si>
  <si>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</si>
  <si>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</si>
  <si>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</si>
  <si>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</si>
  <si>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</si>
  <si>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</si>
  <si>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</si>
  <si>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</si>
  <si>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</si>
  <si>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</si>
  <si>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</si>
  <si>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</si>
  <si>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</si>
  <si>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</si>
  <si>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</si>
  <si>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</si>
  <si>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</si>
  <si>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</si>
  <si>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</si>
  <si>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</si>
  <si>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</si>
  <si>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</si>
  <si>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</si>
  <si>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</si>
  <si>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</si>
  <si>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</si>
  <si>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</si>
  <si>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</si>
  <si>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</si>
  <si>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</si>
  <si>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</si>
  <si>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</si>
  <si>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</si>
  <si>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</si>
  <si>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</si>
  <si>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</si>
  <si>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</si>
  <si>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</si>
  <si>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</si>
  <si>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</si>
  <si>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</si>
  <si>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</si>
  <si>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</si>
  <si>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</si>
  <si>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</si>
  <si>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</si>
  <si>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</si>
  <si>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</si>
  <si>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</si>
  <si>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</si>
  <si>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</si>
  <si>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</si>
  <si>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</si>
  <si>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</si>
  <si>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</si>
  <si>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</si>
  <si>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</si>
  <si>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</si>
  <si>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</si>
  <si>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</si>
  <si>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</si>
  <si>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</si>
  <si>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</si>
  <si>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</si>
  <si>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</si>
  <si>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</si>
  <si>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</si>
  <si>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</si>
  <si>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</si>
  <si>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</si>
  <si>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</si>
  <si>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</si>
  <si>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</si>
  <si>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</si>
  <si>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</si>
  <si>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</si>
  <si>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</si>
  <si>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</si>
  <si>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</si>
  <si>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</si>
  <si>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</si>
  <si>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</si>
  <si>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</si>
  <si>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</si>
  <si>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</si>
  <si>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</si>
  <si>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</si>
  <si>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</si>
  <si>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</si>
  <si>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</si>
  <si>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</si>
  <si>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</si>
  <si>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</si>
  <si>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</si>
  <si>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</si>
  <si>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</si>
  <si>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</si>
  <si>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</si>
  <si>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</si>
  <si>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</si>
  <si>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</si>
  <si>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</si>
  <si>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</si>
  <si>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</si>
  <si>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</si>
  <si>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</si>
  <si>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</si>
  <si>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</si>
  <si>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</si>
  <si>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</si>
  <si>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</si>
  <si>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</si>
  <si>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</si>
  <si>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</si>
  <si>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</si>
  <si>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</si>
  <si>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</si>
  <si>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</si>
  <si>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</si>
  <si>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</si>
  <si>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</si>
  <si>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</si>
  <si>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</si>
  <si>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</si>
  <si>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</si>
  <si>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</si>
  <si>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</si>
  <si>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</si>
  <si>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</si>
  <si>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</si>
  <si>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</si>
  <si>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</si>
  <si>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</si>
  <si>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</si>
  <si>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</si>
  <si>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</si>
  <si>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</si>
  <si>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</si>
  <si>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</si>
  <si>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</si>
  <si>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</si>
  <si>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</si>
  <si>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</si>
  <si>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</si>
  <si>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</si>
  <si>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</si>
  <si>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</si>
  <si>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</si>
  <si>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</si>
  <si>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</si>
  <si>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</si>
  <si>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</si>
  <si>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</si>
  <si>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</si>
  <si>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</si>
  <si>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</si>
  <si>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</si>
  <si>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</si>
  <si>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</si>
  <si>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</si>
  <si>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</si>
  <si>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</si>
  <si>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</si>
  <si>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</si>
  <si>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</si>
  <si>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</si>
  <si>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</si>
  <si>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</si>
  <si>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</si>
  <si>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</si>
  <si>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</si>
  <si>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</si>
  <si>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</si>
  <si>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</si>
  <si>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</si>
  <si>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</si>
  <si>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</si>
  <si>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</si>
  <si>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</si>
  <si>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</si>
  <si>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</si>
  <si>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</si>
  <si>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</si>
  <si>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</si>
  <si>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</si>
  <si>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</si>
  <si>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</si>
  <si>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</si>
  <si>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</si>
  <si>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</si>
  <si>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</si>
  <si>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</si>
  <si>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</si>
  <si>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</si>
  <si>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</si>
  <si>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</si>
  <si>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</si>
  <si>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</si>
  <si>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</si>
  <si>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</si>
  <si>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</si>
  <si>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</si>
  <si>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</si>
  <si>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</si>
  <si>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</si>
  <si>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</si>
  <si>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</si>
  <si>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</si>
  <si>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</si>
  <si>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</si>
  <si>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</si>
  <si>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</si>
  <si>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</si>
  <si>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</si>
  <si>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</si>
  <si>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</si>
  <si>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</si>
  <si>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</si>
  <si>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</si>
  <si>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</si>
  <si>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</si>
  <si>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</si>
  <si>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</si>
  <si>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</si>
  <si>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</si>
  <si>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</si>
  <si>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</si>
  <si>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</si>
  <si>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</si>
  <si>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</si>
  <si>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</si>
  <si>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</si>
  <si>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</si>
  <si>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</si>
  <si>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</si>
  <si>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</si>
  <si>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</si>
  <si>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</si>
  <si>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</si>
  <si>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</si>
  <si>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</si>
  <si>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</si>
  <si>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</si>
  <si>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</si>
  <si>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</si>
  <si>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</si>
  <si>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</si>
  <si>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</si>
  <si>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</si>
  <si>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</si>
  <si>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</si>
  <si>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</si>
  <si>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</si>
  <si>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</si>
  <si>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</si>
  <si>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</si>
  <si>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</si>
  <si>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</si>
  <si>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</si>
  <si>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</si>
  <si>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</si>
  <si>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</si>
  <si>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</si>
  <si>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</si>
  <si>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</si>
  <si>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</si>
  <si>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</si>
  <si>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</si>
  <si>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</si>
  <si>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</si>
  <si>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</si>
  <si>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</si>
  <si>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</si>
  <si>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</si>
  <si>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</si>
  <si>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</si>
  <si>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</si>
  <si>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</si>
  <si>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</si>
  <si>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</si>
  <si>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</si>
  <si>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</si>
  <si>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</si>
  <si>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</si>
  <si>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</si>
  <si>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</si>
  <si>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</si>
  <si>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</si>
  <si>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</si>
  <si>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</si>
  <si>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</si>
  <si>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</si>
  <si>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</si>
  <si>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</si>
  <si>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</si>
  <si>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</si>
  <si>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</si>
  <si>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</si>
  <si>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</si>
  <si>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</si>
  <si>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</si>
  <si>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</si>
  <si>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</si>
  <si>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</si>
  <si>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</si>
  <si>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</si>
  <si>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</si>
  <si>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</si>
  <si>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</si>
  <si>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</si>
  <si>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</si>
  <si>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</si>
  <si>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</si>
  <si>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</si>
  <si>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</si>
  <si>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</si>
  <si>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</si>
  <si>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</si>
  <si>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</si>
  <si>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</si>
  <si>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</si>
  <si>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</si>
  <si>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</si>
  <si>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</si>
  <si>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</si>
  <si>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</si>
  <si>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</si>
  <si>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</si>
  <si>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</si>
  <si>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</si>
  <si>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</si>
  <si>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</si>
  <si>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</si>
  <si>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</si>
  <si>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</si>
  <si>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</si>
  <si>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</si>
  <si>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</si>
  <si>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</si>
  <si>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</si>
  <si>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</si>
  <si>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</si>
  <si>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</si>
  <si>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</si>
  <si>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</si>
  <si>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</si>
  <si>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</si>
  <si>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</si>
  <si>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</si>
  <si>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</si>
  <si>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</si>
  <si>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</si>
  <si>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</si>
  <si>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</si>
  <si>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</si>
  <si>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</si>
  <si>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</si>
  <si>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</si>
  <si>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</si>
  <si>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</si>
  <si>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</si>
  <si>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</si>
  <si>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</si>
  <si>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</si>
  <si>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</si>
  <si>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</si>
  <si>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</si>
  <si>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</si>
  <si>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</si>
  <si>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</si>
  <si>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</si>
  <si>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</si>
  <si>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</si>
  <si>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</si>
  <si>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</si>
  <si>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</si>
  <si>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</si>
  <si>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</si>
  <si>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</si>
  <si>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</si>
  <si>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</si>
  <si>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</si>
  <si>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</si>
  <si>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</si>
  <si>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</si>
  <si>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</si>
  <si>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</si>
  <si>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</si>
  <si>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</si>
  <si>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</si>
  <si>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</si>
  <si>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</si>
  <si>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</si>
  <si>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</si>
  <si>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</si>
  <si>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</si>
  <si>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</si>
  <si>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</si>
  <si>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</si>
  <si>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</si>
  <si>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</si>
  <si>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</si>
  <si>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</si>
  <si>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</si>
  <si>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</si>
  <si>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</si>
  <si>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</si>
  <si>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</si>
  <si>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</si>
  <si>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</si>
  <si>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</si>
  <si>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</si>
  <si>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</si>
  <si>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</si>
  <si>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</si>
  <si>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</si>
  <si>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</si>
  <si>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</si>
  <si>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</si>
  <si>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</si>
  <si>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</si>
  <si>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</si>
  <si>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</si>
  <si>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</si>
  <si>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</si>
  <si>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</si>
  <si>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</si>
  <si>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</si>
  <si>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</si>
  <si>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</si>
  <si>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</si>
  <si>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</si>
  <si>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</si>
  <si>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</si>
  <si>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</si>
  <si>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</si>
  <si>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</si>
  <si>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</si>
  <si>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</si>
  <si>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</si>
  <si>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</si>
  <si>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</si>
  <si>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</si>
  <si>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</si>
  <si>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</si>
  <si>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</si>
  <si>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</si>
  <si>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</si>
  <si>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</si>
  <si>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</si>
  <si>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</si>
  <si>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</si>
  <si>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</si>
  <si>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</si>
  <si>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</si>
  <si>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</si>
  <si>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</si>
  <si>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</si>
  <si>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</si>
  <si>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</si>
  <si>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</si>
  <si>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</si>
  <si>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</si>
  <si>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</si>
  <si>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</si>
  <si>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</si>
  <si>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</si>
  <si>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</si>
  <si>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</si>
  <si>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</si>
  <si>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</si>
  <si>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</si>
  <si>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</si>
  <si>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</si>
  <si>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</si>
  <si>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</si>
  <si>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</si>
  <si>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</si>
  <si>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</si>
  <si>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</si>
  <si>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</si>
  <si>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</si>
  <si>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</si>
  <si>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</si>
  <si>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</si>
  <si>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</si>
  <si>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</si>
  <si>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</si>
  <si>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</si>
  <si>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</si>
  <si>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</si>
  <si>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</si>
  <si>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</si>
  <si>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</si>
  <si>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</si>
  <si>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</si>
  <si>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</si>
  <si>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</si>
  <si>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</si>
  <si>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</si>
  <si>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</si>
  <si>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</si>
  <si>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</si>
  <si>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</si>
  <si>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</si>
  <si>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</si>
  <si>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</si>
  <si>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</si>
  <si>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</si>
  <si>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</si>
  <si>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</si>
  <si>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</si>
  <si>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</si>
  <si>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</si>
  <si>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</si>
  <si>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</si>
  <si>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</si>
  <si>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</si>
  <si>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</si>
  <si>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</si>
  <si>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</si>
  <si>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</si>
  <si>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</si>
  <si>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</si>
  <si>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</si>
  <si>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</si>
  <si>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</si>
  <si>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</si>
  <si>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</si>
  <si>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</si>
  <si>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</si>
  <si>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</si>
  <si>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</si>
  <si>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</si>
  <si>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</si>
  <si>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</si>
  <si>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</si>
  <si>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</si>
  <si>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</si>
  <si>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</si>
  <si>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</si>
  <si>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</si>
  <si>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</si>
  <si>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</si>
  <si>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</si>
  <si>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</si>
  <si>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</si>
  <si>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</si>
  <si>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</si>
  <si>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</si>
  <si>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</si>
  <si>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</si>
  <si>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</si>
  <si>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</si>
  <si>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</si>
  <si>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</si>
  <si>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</si>
  <si>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</si>
  <si>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</si>
  <si>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</si>
  <si>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</si>
  <si>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</si>
  <si>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</si>
  <si>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</si>
  <si>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</si>
  <si>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</si>
  <si>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</si>
  <si>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</si>
  <si>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</si>
  <si>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</si>
  <si>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</si>
  <si>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</si>
  <si>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</si>
  <si>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</si>
  <si>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</si>
  <si>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</si>
  <si>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</si>
  <si>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</si>
  <si>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</si>
  <si>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</si>
  <si>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</si>
  <si>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</si>
  <si>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</si>
  <si>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</si>
  <si>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</si>
  <si>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</si>
  <si>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</si>
  <si>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</si>
  <si>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</si>
  <si>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</si>
  <si>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</si>
  <si>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</si>
  <si>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</si>
  <si>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</si>
  <si>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</si>
  <si>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</si>
  <si>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</si>
  <si>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</si>
  <si>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</si>
  <si>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</si>
  <si>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</si>
  <si>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</si>
  <si>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</si>
  <si>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</si>
  <si>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</si>
  <si>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</si>
  <si>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</si>
  <si>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</si>
  <si>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</si>
  <si>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</si>
  <si>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</si>
  <si>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</si>
  <si>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</si>
  <si>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</si>
  <si>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</si>
  <si>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</si>
  <si>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</si>
  <si>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</si>
  <si>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</si>
  <si>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</si>
  <si>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</si>
  <si>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</si>
  <si>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</si>
  <si>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</si>
  <si>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</si>
  <si>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</si>
  <si>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</si>
  <si>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</si>
  <si>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</si>
  <si>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</si>
  <si>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</si>
  <si>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</si>
  <si>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</si>
  <si>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</si>
  <si>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</si>
  <si>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</si>
  <si>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</si>
  <si>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</si>
  <si>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</si>
  <si>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</si>
  <si>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</si>
  <si>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</si>
  <si>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</si>
  <si>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</si>
  <si>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</si>
  <si>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</si>
  <si>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</si>
  <si>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</si>
  <si>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</si>
  <si>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</si>
  <si>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</si>
  <si>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</si>
  <si>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</si>
  <si>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</si>
  <si>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</si>
  <si>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</si>
  <si>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</si>
  <si>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</si>
  <si>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</si>
  <si>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</si>
  <si>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</si>
  <si>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</si>
  <si>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</si>
  <si>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</si>
  <si>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</si>
  <si>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</si>
  <si>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</si>
  <si>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</si>
  <si>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</si>
  <si>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</si>
  <si>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</si>
  <si>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</si>
  <si>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</si>
  <si>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</si>
  <si>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</si>
  <si>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</si>
  <si>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</si>
  <si>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</si>
  <si>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</si>
  <si>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</si>
  <si>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</si>
  <si>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</si>
  <si>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</si>
  <si>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</si>
  <si>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</si>
  <si>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</si>
  <si>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</si>
  <si>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</si>
  <si>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</si>
  <si>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</si>
  <si>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</si>
  <si>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</si>
  <si>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</si>
  <si>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</si>
  <si>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</si>
  <si>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</si>
  <si>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</si>
  <si>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</si>
  <si>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</si>
  <si>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</si>
  <si>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</si>
  <si>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</si>
  <si>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</si>
  <si>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</si>
  <si>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</si>
  <si>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</si>
  <si>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</si>
  <si>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</si>
  <si>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</si>
  <si>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</si>
  <si>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</si>
  <si>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</si>
  <si>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</si>
  <si>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</si>
  <si>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</si>
  <si>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</si>
  <si>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</si>
  <si>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</si>
  <si>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</si>
  <si>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</si>
  <si>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</si>
  <si>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</si>
  <si>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</si>
  <si>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</si>
  <si>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</si>
  <si>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</si>
  <si>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</si>
  <si>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</si>
  <si>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</si>
  <si>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</si>
  <si>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</si>
  <si>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</si>
  <si>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</si>
  <si>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</si>
  <si>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</si>
  <si>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</si>
  <si>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</si>
  <si>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</si>
  <si>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</si>
  <si>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</si>
  <si>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</si>
  <si>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</si>
  <si>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</si>
  <si>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</si>
  <si>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</si>
  <si>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</si>
  <si>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</si>
  <si>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</si>
  <si>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</si>
  <si>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</si>
  <si>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</si>
  <si>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</si>
  <si>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</si>
  <si>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</si>
  <si>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</si>
  <si>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</si>
  <si>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</si>
  <si>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</si>
  <si>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</si>
  <si>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</si>
  <si>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</si>
  <si>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</si>
  <si>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</si>
  <si>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</si>
  <si>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</si>
  <si>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</si>
  <si>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</si>
  <si>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</si>
  <si>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</si>
  <si>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</si>
  <si>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</si>
  <si>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</si>
  <si>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</si>
  <si>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</si>
  <si>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</si>
  <si>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</si>
  <si>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</si>
  <si>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</si>
  <si>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</si>
  <si>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</si>
  <si>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</si>
  <si>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</si>
  <si>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</si>
  <si>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</si>
  <si>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</si>
  <si>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</si>
  <si>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</si>
  <si>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</si>
  <si>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</si>
  <si>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</si>
  <si>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</si>
  <si>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</si>
  <si>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</si>
  <si>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</si>
  <si>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</si>
  <si>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</si>
  <si>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</si>
  <si>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</si>
  <si>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</si>
  <si>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</si>
  <si>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</si>
  <si>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</si>
  <si>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</si>
  <si>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</si>
  <si>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</si>
  <si>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</si>
  <si>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</si>
  <si>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</si>
  <si>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</si>
  <si>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</si>
  <si>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</si>
  <si>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</si>
  <si>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</si>
  <si>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</si>
  <si>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</si>
  <si>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</si>
  <si>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</si>
  <si>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</si>
  <si>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</si>
  <si>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</si>
  <si>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</si>
  <si>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</si>
  <si>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</si>
  <si>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</si>
  <si>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</si>
  <si>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</si>
  <si>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</si>
  <si>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</si>
  <si>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</si>
  <si>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</si>
  <si>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</si>
  <si>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</si>
  <si>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</si>
  <si>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</si>
  <si>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</si>
  <si>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</si>
  <si>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</si>
  <si>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</si>
  <si>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</si>
  <si>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</si>
  <si>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</si>
  <si>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</si>
  <si>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</si>
  <si>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</si>
  <si>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</si>
  <si>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</si>
  <si>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</si>
  <si>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</si>
  <si>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</si>
  <si>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</si>
  <si>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</si>
  <si>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</si>
  <si>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</si>
  <si>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</si>
  <si>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</si>
  <si>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</si>
  <si>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</si>
  <si>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</si>
  <si>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</si>
  <si>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</si>
  <si>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</si>
  <si>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</si>
  <si>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</si>
  <si>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</si>
  <si>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</si>
  <si>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</si>
  <si>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</si>
  <si>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</si>
  <si>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</si>
  <si>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</si>
  <si>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</si>
  <si>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</si>
  <si>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</si>
  <si>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</si>
  <si>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</si>
  <si>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</si>
  <si>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</si>
  <si>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</si>
  <si>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</si>
  <si>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</si>
  <si>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</si>
  <si>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</si>
  <si>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</si>
  <si>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</si>
  <si>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</si>
  <si>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</si>
  <si>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</si>
  <si>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</si>
  <si>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</si>
  <si>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</si>
  <si>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</si>
  <si>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</si>
  <si>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</si>
  <si>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</si>
  <si>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</si>
  <si>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</si>
  <si>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</si>
  <si>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</si>
  <si>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</si>
  <si>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</si>
  <si>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</si>
  <si>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</si>
  <si>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</si>
  <si>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</si>
  <si>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</si>
  <si>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</si>
  <si>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</si>
  <si>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</si>
  <si>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</si>
  <si>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</si>
  <si>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</si>
  <si>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</si>
  <si>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</si>
  <si>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</si>
  <si>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</si>
  <si>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</si>
  <si>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</si>
  <si>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</si>
  <si>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</si>
  <si>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</si>
  <si>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</si>
  <si>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</si>
  <si>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</si>
  <si>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</si>
  <si>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</si>
  <si>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</si>
  <si>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</si>
  <si>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</si>
  <si>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</si>
  <si>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</si>
  <si>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</si>
  <si>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</si>
  <si>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</si>
  <si>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</si>
  <si>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</si>
  <si>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</si>
  <si>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</si>
  <si>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</si>
  <si>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</si>
  <si>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</si>
  <si>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</si>
  <si>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</si>
  <si>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</si>
  <si>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</si>
  <si>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</si>
  <si>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</si>
  <si>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</si>
  <si>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</si>
  <si>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</si>
  <si>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</si>
  <si>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</si>
  <si>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</si>
  <si>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</si>
  <si>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</si>
  <si>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</si>
  <si>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</si>
  <si>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</si>
  <si>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</si>
  <si>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</si>
  <si>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</si>
  <si>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</si>
  <si>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</si>
  <si>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</si>
  <si>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</si>
  <si>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</si>
  <si>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</si>
  <si>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</si>
  <si>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</si>
  <si>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</si>
  <si>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</si>
  <si>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</si>
  <si>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</si>
  <si>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</si>
  <si>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</si>
  <si>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</si>
  <si>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</si>
  <si>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</si>
  <si>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</si>
  <si>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</si>
  <si>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</si>
  <si>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</si>
  <si>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</si>
  <si>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</si>
  <si>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</si>
  <si>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</si>
  <si>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</si>
  <si>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</si>
  <si>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</si>
  <si>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</si>
  <si>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</si>
  <si>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</si>
  <si>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</si>
  <si>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</si>
  <si>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</si>
  <si>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</si>
  <si>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</si>
  <si>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</si>
  <si>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</si>
  <si>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</si>
  <si>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</si>
  <si>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</si>
  <si>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</si>
  <si>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</si>
  <si>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</si>
  <si>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</si>
  <si>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</si>
  <si>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</si>
  <si>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</si>
  <si>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</si>
  <si>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</si>
  <si>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</si>
  <si>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</si>
  <si>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</si>
  <si>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</si>
  <si>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</si>
  <si>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</si>
  <si>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</si>
  <si>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</si>
  <si>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</si>
  <si>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</si>
  <si>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</si>
  <si>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</si>
  <si>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</si>
  <si>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</si>
  <si>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</si>
  <si>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</si>
  <si>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</si>
  <si>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</si>
  <si>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</si>
  <si>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</si>
  <si>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</si>
  <si>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</si>
  <si>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</si>
  <si>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</si>
  <si>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</si>
  <si>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</si>
  <si>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</si>
  <si>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</si>
  <si>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</si>
  <si>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</si>
  <si>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</si>
  <si>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</si>
  <si>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</si>
  <si>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</si>
  <si>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</si>
  <si>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</si>
  <si>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</si>
  <si>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</si>
  <si>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</si>
  <si>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</si>
  <si>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</si>
  <si>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</si>
  <si>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</si>
  <si>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</si>
  <si>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</si>
  <si>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</si>
  <si>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</si>
  <si>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</si>
  <si>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</si>
  <si>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</si>
  <si>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</si>
  <si>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</si>
  <si>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</si>
  <si>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</si>
  <si>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</si>
  <si>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</si>
  <si>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</si>
  <si>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</si>
  <si>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</si>
  <si>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</si>
  <si>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</si>
  <si>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</si>
  <si>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</si>
  <si>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</si>
  <si>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</si>
  <si>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</si>
  <si>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</si>
  <si>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</si>
  <si>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</si>
  <si>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</si>
  <si>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</si>
  <si>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</si>
  <si>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</si>
  <si>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</si>
  <si>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</si>
  <si>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</si>
  <si>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</si>
  <si>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</si>
  <si>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</si>
  <si>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</si>
  <si>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</si>
  <si>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</si>
  <si>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</si>
  <si>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</si>
  <si>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</si>
  <si>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</si>
  <si>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</si>
  <si>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</si>
  <si>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</si>
  <si>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</si>
  <si>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</si>
  <si>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</si>
  <si>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</si>
  <si>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</si>
  <si>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</si>
  <si>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</si>
  <si>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</si>
  <si>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</si>
  <si>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</si>
  <si>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</si>
  <si>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</si>
  <si>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</si>
  <si>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</si>
  <si>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</si>
  <si>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</si>
  <si>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</si>
  <si>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</si>
  <si>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</si>
  <si>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</si>
  <si>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</si>
  <si>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</si>
  <si>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</si>
  <si>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</si>
  <si>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</si>
  <si>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</si>
  <si>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</si>
  <si>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</si>
  <si>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</si>
  <si>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</si>
  <si>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</si>
  <si>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</si>
  <si>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</si>
  <si>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</si>
  <si>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</si>
  <si>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</si>
  <si>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</si>
  <si>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</si>
  <si>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</si>
  <si>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</si>
  <si>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</si>
  <si>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</si>
  <si>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</si>
  <si>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</si>
  <si>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</si>
  <si>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</si>
  <si>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</si>
  <si>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</si>
  <si>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</si>
  <si>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</si>
  <si>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</si>
  <si>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</si>
  <si>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</si>
  <si>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</si>
  <si>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</si>
  <si>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</si>
  <si>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</si>
  <si>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</si>
  <si>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</si>
  <si>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</si>
  <si>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</si>
  <si>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</si>
  <si>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</si>
  <si>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</si>
  <si>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</si>
  <si>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</si>
  <si>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</si>
  <si>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</si>
  <si>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</si>
  <si>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</si>
  <si>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</si>
  <si>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</si>
  <si>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</si>
  <si>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</si>
  <si>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</si>
  <si>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</si>
  <si>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</si>
  <si>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</si>
  <si>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</si>
  <si>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</si>
  <si>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</si>
  <si>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</si>
  <si>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</si>
  <si>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</si>
  <si>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</si>
  <si>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</si>
  <si>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</si>
  <si>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</si>
  <si>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</si>
  <si>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</si>
  <si>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</si>
  <si>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</si>
  <si>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</si>
  <si>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</si>
  <si>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</si>
  <si>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</si>
  <si>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</si>
  <si>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</si>
  <si>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</si>
  <si>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</si>
  <si>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</si>
  <si>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</si>
  <si>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</si>
  <si>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</si>
  <si>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</si>
  <si>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</si>
  <si>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</si>
  <si>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</si>
  <si>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</si>
  <si>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</si>
  <si>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</si>
  <si>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</si>
  <si>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</si>
  <si>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</si>
  <si>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</si>
  <si>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</si>
  <si>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</si>
  <si>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</si>
  <si>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</si>
  <si>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</si>
  <si>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</si>
  <si>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</si>
  <si>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</si>
  <si>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</si>
  <si>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</si>
  <si>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</si>
  <si>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</si>
  <si>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</si>
  <si>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</si>
  <si>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</si>
  <si>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</si>
  <si>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</si>
  <si>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</si>
  <si>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</si>
  <si>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</si>
  <si>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</si>
  <si>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</si>
  <si>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</si>
  <si>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</si>
  <si>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</si>
  <si>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</si>
  <si>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</si>
  <si>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</si>
  <si>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</si>
  <si>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</si>
  <si>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</si>
  <si>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</si>
  <si>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</si>
  <si>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</si>
  <si>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</si>
  <si>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</si>
  <si>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</si>
  <si>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</si>
  <si>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</si>
  <si>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</si>
  <si>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</si>
  <si>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</si>
  <si>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</si>
  <si>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</si>
  <si>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</si>
  <si>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</si>
  <si>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</si>
  <si>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</si>
  <si>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</si>
  <si>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</si>
  <si>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</si>
  <si>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</si>
  <si>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</si>
  <si>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</si>
  <si>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</si>
  <si>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</si>
  <si>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</si>
  <si>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</si>
  <si>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</si>
  <si>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</si>
  <si>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</si>
  <si>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</si>
  <si>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</si>
  <si>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</si>
  <si>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</si>
  <si>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</si>
  <si>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</si>
  <si>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</si>
  <si>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</si>
  <si>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</si>
  <si>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</si>
  <si>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</si>
  <si>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</si>
  <si>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</si>
  <si>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</si>
  <si>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</si>
  <si>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</si>
  <si>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</si>
  <si>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</si>
  <si>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</si>
  <si>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</si>
  <si>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</si>
  <si>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</si>
  <si>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</si>
  <si>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</si>
  <si>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</si>
  <si>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</si>
  <si>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</si>
  <si>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</si>
  <si>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</si>
  <si>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</si>
  <si>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</si>
  <si>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</si>
  <si>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</si>
  <si>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</si>
  <si>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</si>
  <si>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</si>
  <si>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</si>
  <si>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</si>
  <si>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</si>
  <si>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</si>
  <si>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</si>
  <si>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</si>
  <si>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</si>
  <si>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</si>
  <si>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</si>
  <si>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</si>
  <si>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</si>
  <si>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</si>
  <si>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</si>
  <si>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</si>
  <si>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</si>
  <si>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</si>
  <si>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</si>
  <si>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</si>
  <si>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</si>
  <si>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</si>
  <si>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</si>
  <si>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</si>
  <si>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</si>
  <si>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</si>
  <si>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</si>
  <si>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</si>
  <si>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</si>
  <si>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</si>
  <si>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</si>
  <si>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</si>
  <si>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</si>
  <si>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</si>
  <si>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</si>
  <si>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</si>
  <si>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</si>
  <si>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</si>
  <si>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</si>
  <si>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</si>
  <si>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</si>
  <si>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</si>
  <si>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</si>
  <si>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</si>
  <si>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</si>
  <si>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</si>
  <si>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</si>
  <si>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</si>
  <si>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</si>
  <si>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</si>
  <si>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</si>
  <si>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</si>
  <si>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</si>
  <si>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</si>
  <si>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</si>
  <si>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</si>
  <si>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</si>
  <si>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</si>
  <si>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</si>
  <si>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</si>
  <si>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</si>
  <si>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</si>
  <si>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</si>
  <si>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</si>
  <si>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</si>
  <si>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</si>
  <si>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</si>
  <si>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</si>
  <si>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</si>
  <si>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</si>
  <si>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</si>
  <si>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</si>
  <si>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</si>
  <si>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</si>
  <si>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</si>
  <si>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</si>
  <si>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</si>
  <si>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</si>
  <si>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</si>
  <si>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</si>
  <si>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</si>
  <si>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</si>
  <si>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</si>
  <si>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</si>
  <si>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</si>
  <si>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</si>
  <si>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</si>
  <si>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</si>
  <si>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</si>
  <si>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</si>
  <si>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</si>
  <si>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</si>
  <si>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</si>
  <si>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</si>
  <si>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</si>
  <si>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</si>
  <si>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</si>
  <si>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</si>
  <si>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</si>
  <si>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</si>
  <si>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</si>
  <si>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</si>
  <si>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</si>
  <si>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</si>
  <si>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</si>
  <si>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</si>
  <si>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</si>
  <si>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</si>
  <si>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</si>
  <si>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</si>
  <si>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</si>
  <si>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</si>
  <si>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</si>
  <si>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</si>
  <si>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</si>
  <si>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</si>
  <si>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</si>
  <si>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</si>
  <si>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</si>
  <si>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</si>
  <si>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</si>
  <si>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</si>
  <si>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</si>
  <si>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</si>
  <si>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</si>
  <si>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</si>
  <si>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</si>
  <si>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</si>
  <si>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</si>
  <si>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</si>
  <si>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</si>
  <si>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</si>
  <si>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</si>
  <si>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</si>
  <si>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</si>
  <si>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</si>
  <si>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</si>
  <si>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</si>
  <si>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</si>
  <si>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</si>
  <si>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</si>
  <si>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</si>
  <si>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</si>
  <si>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</si>
  <si>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</si>
  <si>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</si>
  <si>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</si>
  <si>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</si>
  <si>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</si>
  <si>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</si>
  <si>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</si>
  <si>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</si>
  <si>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</si>
  <si>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</si>
  <si>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</si>
  <si>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</si>
  <si>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</si>
  <si>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</si>
  <si>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</si>
  <si>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</si>
  <si>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</si>
  <si>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</si>
  <si>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</si>
  <si>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</si>
  <si>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</si>
  <si>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</si>
  <si>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</si>
  <si>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</si>
  <si>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</si>
  <si>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</si>
  <si>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</si>
  <si>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</si>
  <si>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</si>
  <si>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</si>
  <si>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</si>
  <si>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</si>
  <si>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</si>
  <si>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</si>
  <si>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</si>
  <si>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</si>
  <si>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</si>
  <si>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</si>
  <si>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</si>
  <si>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</si>
  <si>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</si>
  <si>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</si>
  <si>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</si>
  <si>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</si>
  <si>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</si>
  <si>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</si>
  <si>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</si>
  <si>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</si>
  <si>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</si>
  <si>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</si>
  <si>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</si>
  <si>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</si>
  <si>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</si>
  <si>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</si>
  <si>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</si>
  <si>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</si>
  <si>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</si>
  <si>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</si>
  <si>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</si>
  <si>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</si>
  <si>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</si>
  <si>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</si>
  <si>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</si>
  <si>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</si>
  <si>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</si>
  <si>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</si>
  <si>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</si>
  <si>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</si>
  <si>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</si>
  <si>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</si>
  <si>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</si>
  <si>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</si>
  <si>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</si>
  <si>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</si>
  <si>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</si>
  <si>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</si>
  <si>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</si>
  <si>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</si>
  <si>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</si>
  <si>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</si>
  <si>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</si>
  <si>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</si>
  <si>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</si>
  <si>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</si>
  <si>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</si>
  <si>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</si>
  <si>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</si>
  <si>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</si>
  <si>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</si>
  <si>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</si>
  <si>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</si>
  <si>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</si>
  <si>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</si>
  <si>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</si>
  <si>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</si>
  <si>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</si>
  <si>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</si>
  <si>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</si>
  <si>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</si>
  <si>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</si>
  <si>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</si>
  <si>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</si>
  <si>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</si>
  <si>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</si>
  <si>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</si>
  <si>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</si>
  <si>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</si>
  <si>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</si>
  <si>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</si>
  <si>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</si>
  <si>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</si>
  <si>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</si>
  <si>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</si>
  <si>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</si>
  <si>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</si>
  <si>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</si>
  <si>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</si>
  <si>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</si>
  <si>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</si>
  <si>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</si>
  <si>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</si>
  <si>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</si>
  <si>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</si>
  <si>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</si>
  <si>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</si>
  <si>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</si>
  <si>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</si>
  <si>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</si>
  <si>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</si>
  <si>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</si>
  <si>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</si>
  <si>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</si>
  <si>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</si>
  <si>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</si>
  <si>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</si>
  <si>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</si>
  <si>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</si>
  <si>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</si>
  <si>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</si>
  <si>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</si>
  <si>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</si>
  <si>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</si>
  <si>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</si>
  <si>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</si>
  <si>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</si>
  <si>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</si>
  <si>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</si>
  <si>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</si>
  <si>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</si>
  <si>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</si>
  <si>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</si>
  <si>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</si>
  <si>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</si>
  <si>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</si>
  <si>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</si>
  <si>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</si>
  <si>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</si>
  <si>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</si>
  <si>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</si>
  <si>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</si>
  <si>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</si>
  <si>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</si>
  <si>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</si>
  <si>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</si>
  <si>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</si>
  <si>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</si>
  <si>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</si>
  <si>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</si>
  <si>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</si>
  <si>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</si>
  <si>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</si>
  <si>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</si>
  <si>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</si>
  <si>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</si>
  <si>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</si>
  <si>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</si>
  <si>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</si>
  <si>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</si>
  <si>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</si>
  <si>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</si>
  <si>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</si>
  <si>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</si>
  <si>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</si>
  <si>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</si>
  <si>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</si>
  <si>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</si>
  <si>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</si>
  <si>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</si>
  <si>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</si>
  <si>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</si>
  <si>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</si>
  <si>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</si>
  <si>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</si>
  <si>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</si>
  <si>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</si>
  <si>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</si>
  <si>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</si>
  <si>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</si>
  <si>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</si>
  <si>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</si>
  <si>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</si>
  <si>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</si>
  <si>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</si>
  <si>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</si>
  <si>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</si>
  <si>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</si>
  <si>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</si>
  <si>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</si>
  <si>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</si>
  <si>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</si>
  <si>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</si>
  <si>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</si>
  <si>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</si>
  <si>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</si>
  <si>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</si>
  <si>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</si>
  <si>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</si>
  <si>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</si>
  <si>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</si>
  <si>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</si>
  <si>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</si>
  <si>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</si>
  <si>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</si>
  <si>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</si>
  <si>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</si>
  <si>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</si>
  <si>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</si>
  <si>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</si>
  <si>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</si>
  <si>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</si>
  <si>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</si>
  <si>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</si>
  <si>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</si>
  <si>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</si>
  <si>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</si>
  <si>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</si>
  <si>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</si>
  <si>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</si>
  <si>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</si>
  <si>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</si>
  <si>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</si>
  <si>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</si>
  <si>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</si>
  <si>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</si>
  <si>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</si>
  <si>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</si>
  <si>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</si>
  <si>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</si>
  <si>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</si>
  <si>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</si>
  <si>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</si>
  <si>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</si>
  <si>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</si>
  <si>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</si>
  <si>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</si>
  <si>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</si>
  <si>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</si>
  <si>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</si>
  <si>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</si>
  <si>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</si>
  <si>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</si>
  <si>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</si>
  <si>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</si>
  <si>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</si>
  <si>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</si>
  <si>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</si>
  <si>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</si>
  <si>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</si>
  <si>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</si>
  <si>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</si>
  <si>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</si>
  <si>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</si>
  <si>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</si>
  <si>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</si>
  <si>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</si>
  <si>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</si>
  <si>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</si>
  <si>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</si>
  <si>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</si>
  <si>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</si>
  <si>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</si>
  <si>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</si>
  <si>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</si>
  <si>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</si>
  <si>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</si>
  <si>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</si>
  <si>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</si>
  <si>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</si>
  <si>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</si>
  <si>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</si>
  <si>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</si>
  <si>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</si>
  <si>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</si>
  <si>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</si>
  <si>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</si>
  <si>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</si>
  <si>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</si>
  <si>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</si>
  <si>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</si>
  <si>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</si>
  <si>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</si>
  <si>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</si>
  <si>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</si>
  <si>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</si>
  <si>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</si>
  <si>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</si>
  <si>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</si>
  <si>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</si>
  <si>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</si>
  <si>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</si>
  <si>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</si>
  <si>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</si>
  <si>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</si>
  <si>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</si>
  <si>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</si>
  <si>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</si>
  <si>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</si>
  <si>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</si>
  <si>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</si>
  <si>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</si>
  <si>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</si>
  <si>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</si>
  <si>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</si>
  <si>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</si>
  <si>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</si>
  <si>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</si>
  <si>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</si>
  <si>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</si>
  <si>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</si>
  <si>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</si>
  <si>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</si>
  <si>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</si>
  <si>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</si>
  <si>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</si>
  <si>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</si>
  <si>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</si>
  <si>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</si>
  <si>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</si>
  <si>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</si>
  <si>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</si>
  <si>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</si>
  <si>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</si>
  <si>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</si>
  <si>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</si>
  <si>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</si>
  <si>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</si>
  <si>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</si>
  <si>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</si>
  <si>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</si>
  <si>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</si>
  <si>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</si>
  <si>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</si>
  <si>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</si>
  <si>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</si>
  <si>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</si>
  <si>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</si>
  <si>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</si>
  <si>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</si>
  <si>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</si>
  <si>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</si>
  <si>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</si>
  <si>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</si>
  <si>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</si>
  <si>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</si>
  <si>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</si>
  <si>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</si>
  <si>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</si>
  <si>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</si>
  <si>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</si>
  <si>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</si>
  <si>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</si>
  <si>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</si>
  <si>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</si>
  <si>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</si>
  <si>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</si>
  <si>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</si>
  <si>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</si>
  <si>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</si>
  <si>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</si>
  <si>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</si>
  <si>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</si>
  <si>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</si>
  <si>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</si>
  <si>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</si>
  <si>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</si>
  <si>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</si>
  <si>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</si>
  <si>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</si>
  <si>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</si>
  <si>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</si>
  <si>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</si>
  <si>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</si>
  <si>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</si>
  <si>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</si>
  <si>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</si>
  <si>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</si>
  <si>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</si>
  <si>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</si>
  <si>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</si>
  <si>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</si>
  <si>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</si>
  <si>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</si>
  <si>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</si>
  <si>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</si>
  <si>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</si>
  <si>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</si>
  <si>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</si>
  <si>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</si>
  <si>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</si>
  <si>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</si>
  <si>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</si>
  <si>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</si>
  <si>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</si>
  <si>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</si>
  <si>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</si>
  <si>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</si>
  <si>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</si>
  <si>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</si>
  <si>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</si>
  <si>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</si>
  <si>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</si>
  <si>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</si>
  <si>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</si>
  <si>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</si>
  <si>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</si>
  <si>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</si>
  <si>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</si>
  <si>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</si>
  <si>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</si>
  <si>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</si>
  <si>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</si>
  <si>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</si>
  <si>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</si>
  <si>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</si>
  <si>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</si>
  <si>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</si>
  <si>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</si>
  <si>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</si>
  <si>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</si>
  <si>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</si>
  <si>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</si>
  <si>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</si>
  <si>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</si>
  <si>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</si>
  <si>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</si>
  <si>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</si>
  <si>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</si>
  <si>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</si>
  <si>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</si>
  <si>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</si>
  <si>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</si>
  <si>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</si>
  <si>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</si>
  <si>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</si>
  <si>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</si>
  <si>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</si>
  <si>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</si>
  <si>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</si>
  <si>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</si>
  <si>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</si>
  <si>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</si>
  <si>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</si>
  <si>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</si>
  <si>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</si>
  <si>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</si>
  <si>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</si>
  <si>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</si>
  <si>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</si>
  <si>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</si>
  <si>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</si>
  <si>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</si>
  <si>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</si>
  <si>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</si>
  <si>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</si>
  <si>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</si>
  <si>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</si>
  <si>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</si>
  <si>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</si>
  <si>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</si>
  <si>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</si>
  <si>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</si>
  <si>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</si>
  <si>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</si>
  <si>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</si>
  <si>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</si>
  <si>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</si>
  <si>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</si>
  <si>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</si>
  <si>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</si>
  <si>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</si>
  <si>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</si>
  <si>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</si>
  <si>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</si>
  <si>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</si>
  <si>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</si>
  <si>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</si>
  <si>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</si>
  <si>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</si>
  <si>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</si>
  <si>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</si>
  <si>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</si>
  <si>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</si>
  <si>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</si>
  <si>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</si>
  <si>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</si>
  <si>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</si>
  <si>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</si>
  <si>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</si>
  <si>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</si>
  <si>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</si>
  <si>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</si>
  <si>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</si>
  <si>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</si>
  <si>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</si>
  <si>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</si>
  <si>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</si>
  <si>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</si>
  <si>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</si>
  <si>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</si>
  <si>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</si>
  <si>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</si>
  <si>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</si>
  <si>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</si>
  <si>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</si>
  <si>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</si>
  <si>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</si>
  <si>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</si>
  <si>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</si>
  <si>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</si>
  <si>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</si>
  <si>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</si>
  <si>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</si>
  <si>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</si>
  <si>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</si>
  <si>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</si>
  <si>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</si>
  <si>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</si>
  <si>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</si>
  <si>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</si>
  <si>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</si>
  <si>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</si>
  <si>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</si>
  <si>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</si>
  <si>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</si>
  <si>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</si>
  <si>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</si>
  <si>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</si>
  <si>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</si>
  <si>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</si>
  <si>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</si>
  <si>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</si>
  <si>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</si>
  <si>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</si>
  <si>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</si>
  <si>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</si>
  <si>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</si>
  <si>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</si>
  <si>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</si>
  <si>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</si>
  <si>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</si>
  <si>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</si>
  <si>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</si>
  <si>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</si>
  <si>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</si>
  <si>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</si>
  <si>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</si>
  <si>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</si>
  <si>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</si>
  <si>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</si>
  <si>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</si>
  <si>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</si>
  <si>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</si>
  <si>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</si>
  <si>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</si>
  <si>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</si>
  <si>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</si>
  <si>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</si>
  <si>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</si>
  <si>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</si>
  <si>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</si>
  <si>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</si>
  <si>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</si>
  <si>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</si>
  <si>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</si>
  <si>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</si>
  <si>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</si>
  <si>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</si>
  <si>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</si>
  <si>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</si>
  <si>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</si>
  <si>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</si>
  <si>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</si>
  <si>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</si>
  <si>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</si>
  <si>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</si>
  <si>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</si>
  <si>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</si>
  <si>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</si>
  <si>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</si>
  <si>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</si>
  <si>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</si>
  <si>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</si>
  <si>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</si>
  <si>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</si>
  <si>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</si>
  <si>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</si>
  <si>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</si>
  <si>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</si>
  <si>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</si>
  <si>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</si>
  <si>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</si>
  <si>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</si>
  <si>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</si>
  <si>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</si>
  <si>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</si>
  <si>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</si>
  <si>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</si>
  <si>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</si>
  <si>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</si>
  <si>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</si>
  <si>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</si>
  <si>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</si>
  <si>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</si>
  <si>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</si>
  <si>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</si>
  <si>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</si>
  <si>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</si>
  <si>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</si>
  <si>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</si>
  <si>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</si>
  <si>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</si>
  <si>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</si>
  <si>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</si>
  <si>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</si>
  <si>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</si>
  <si>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</si>
  <si>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</si>
  <si>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</si>
  <si>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</si>
  <si>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</si>
  <si>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</si>
  <si>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</si>
  <si>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</si>
  <si>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</si>
  <si>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</si>
  <si>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</si>
  <si>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</si>
  <si>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</si>
  <si>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</si>
  <si>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</si>
  <si>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</si>
  <si>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</si>
  <si>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</si>
  <si>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</si>
  <si>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</si>
  <si>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</si>
  <si>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</si>
  <si>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</si>
  <si>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</si>
  <si>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</si>
  <si>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</si>
  <si>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</si>
  <si>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</si>
  <si>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</si>
  <si>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</si>
  <si>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</si>
  <si>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</si>
  <si>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</si>
  <si>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</si>
  <si>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</si>
  <si>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</si>
  <si>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</si>
  <si>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</si>
  <si>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</si>
  <si>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</si>
  <si>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</si>
  <si>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</si>
  <si>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</si>
  <si>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</si>
  <si>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</si>
  <si>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</si>
  <si>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</si>
  <si>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</si>
  <si>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</si>
  <si>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</si>
  <si>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</si>
  <si>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</si>
  <si>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</si>
  <si>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</si>
  <si>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</si>
  <si>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</si>
  <si>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</si>
  <si>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</si>
  <si>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</si>
  <si>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</si>
  <si>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</si>
  <si>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</si>
  <si>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</si>
  <si>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</si>
  <si>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</si>
  <si>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</si>
  <si>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</si>
  <si>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</si>
  <si>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</si>
  <si>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</si>
  <si>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</si>
  <si>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</si>
  <si>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</si>
  <si>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</si>
  <si>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</si>
  <si>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</si>
  <si>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</si>
  <si>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</si>
  <si>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</si>
  <si>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</si>
  <si>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</si>
  <si>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</si>
  <si>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</si>
  <si>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</si>
  <si>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</si>
  <si>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</si>
  <si>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</si>
  <si>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</si>
  <si>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</si>
  <si>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</si>
  <si>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</si>
  <si>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</si>
  <si>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</si>
  <si>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</si>
  <si>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</si>
  <si>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</si>
  <si>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</si>
  <si>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</si>
  <si>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</si>
  <si>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</si>
  <si>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</si>
  <si>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</si>
  <si>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</si>
  <si>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</si>
  <si>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</si>
  <si>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</si>
  <si>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</si>
  <si>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</si>
  <si>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</si>
  <si>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</si>
  <si>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</si>
  <si>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</si>
  <si>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</si>
  <si>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</si>
  <si>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</si>
  <si>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</si>
  <si>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</si>
  <si>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</si>
  <si>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</si>
  <si>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</si>
  <si>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</si>
  <si>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</si>
  <si>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</si>
  <si>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</si>
  <si>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</si>
  <si>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</si>
  <si>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</si>
  <si>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</si>
  <si>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</si>
  <si>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</si>
  <si>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</si>
  <si>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</si>
  <si>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</si>
  <si>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</si>
  <si>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</si>
  <si>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</si>
  <si>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</si>
  <si>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</si>
  <si>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</si>
  <si>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</si>
  <si>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</si>
  <si>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</si>
  <si>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</si>
  <si>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</si>
  <si>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</si>
  <si>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</si>
  <si>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</si>
  <si>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</si>
  <si>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</si>
  <si>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</si>
  <si>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</si>
  <si>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</si>
  <si>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</si>
  <si>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</si>
  <si>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</si>
  <si>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</si>
  <si>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</si>
  <si>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</si>
  <si>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</si>
  <si>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</si>
  <si>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</si>
  <si>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</si>
  <si>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</si>
  <si>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</si>
  <si>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</si>
  <si>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</si>
  <si>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</si>
  <si>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</si>
  <si>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</si>
  <si>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</si>
  <si>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</si>
  <si>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</si>
  <si>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</si>
  <si>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</si>
  <si>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</si>
  <si>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</si>
  <si>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</si>
  <si>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</si>
  <si>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</si>
  <si>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</si>
  <si>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</si>
  <si>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</si>
  <si>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</si>
  <si>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</si>
  <si>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</si>
  <si>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</si>
  <si>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</si>
  <si>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</si>
  <si>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</si>
  <si>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</si>
  <si>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</si>
  <si>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</si>
  <si>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</si>
  <si>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</si>
  <si>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</si>
  <si>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</si>
  <si>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</si>
  <si>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</si>
  <si>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</si>
  <si>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</si>
  <si>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</si>
  <si>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</si>
  <si>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</si>
  <si>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</si>
  <si>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</si>
  <si>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</si>
  <si>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</si>
  <si>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</si>
  <si>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</si>
  <si>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</si>
  <si>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</si>
  <si>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</si>
  <si>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</si>
  <si>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</si>
  <si>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</si>
  <si>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</si>
  <si>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</si>
  <si>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</si>
  <si>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</si>
  <si>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</si>
  <si>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</si>
  <si>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</si>
  <si>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</si>
  <si>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</si>
  <si>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</si>
  <si>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</si>
  <si>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</si>
  <si>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</si>
  <si>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</si>
  <si>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</si>
  <si>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</si>
  <si>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</si>
  <si>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</si>
  <si>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</si>
  <si>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</si>
  <si>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</si>
  <si>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</si>
  <si>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</si>
  <si>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</si>
  <si>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</si>
  <si>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</si>
  <si>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</si>
  <si>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</si>
  <si>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</si>
  <si>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</si>
  <si>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</si>
  <si>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</si>
  <si>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</si>
  <si>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</si>
  <si>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</si>
  <si>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</si>
  <si>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</si>
  <si>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</si>
  <si>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</si>
  <si>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</si>
  <si>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</si>
  <si>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</si>
  <si>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</si>
  <si>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</si>
  <si>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</si>
  <si>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</si>
  <si>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</si>
  <si>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</si>
  <si>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</si>
  <si>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</si>
  <si>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</si>
  <si>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</si>
  <si>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</si>
  <si>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</si>
  <si>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</si>
  <si>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</si>
  <si>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</si>
  <si>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</si>
  <si>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</si>
  <si>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</si>
  <si>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</si>
  <si>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</si>
  <si>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</si>
  <si>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</si>
  <si>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</si>
  <si>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</si>
  <si>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</si>
  <si>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</si>
  <si>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</si>
  <si>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</si>
  <si>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</si>
  <si>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</si>
  <si>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</si>
  <si>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</si>
  <si>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</si>
  <si>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</si>
  <si>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</si>
  <si>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</si>
  <si>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</si>
  <si>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</si>
  <si>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</si>
  <si>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</si>
  <si>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</si>
  <si>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</si>
  <si>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</si>
  <si>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</si>
  <si>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</si>
  <si>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</si>
  <si>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</si>
  <si>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</si>
  <si>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</si>
  <si>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</si>
  <si>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</si>
  <si>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</si>
  <si>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</si>
  <si>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</si>
  <si>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</si>
  <si>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</si>
  <si>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</si>
  <si>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</si>
  <si>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</si>
  <si>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</si>
  <si>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</si>
  <si>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</si>
  <si>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</si>
  <si>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</si>
  <si>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</si>
  <si>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</si>
  <si>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</si>
  <si>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</si>
  <si>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</si>
  <si>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</si>
  <si>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</si>
  <si>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</si>
  <si>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</si>
  <si>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</si>
  <si>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</si>
  <si>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</si>
  <si>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</si>
  <si>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</si>
  <si>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</si>
  <si>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</si>
  <si>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</si>
  <si>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</si>
  <si>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</si>
  <si>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</si>
  <si>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</si>
  <si>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</si>
  <si>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</si>
  <si>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</si>
  <si>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</si>
  <si>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</si>
  <si>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</si>
  <si>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</si>
  <si>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</si>
  <si>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</si>
  <si>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</si>
  <si>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</si>
  <si>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</si>
  <si>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</si>
  <si>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</si>
  <si>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</si>
  <si>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</si>
  <si>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</si>
  <si>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</si>
  <si>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</si>
  <si>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</si>
  <si>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</si>
  <si>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</si>
  <si>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</si>
  <si>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</si>
  <si>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</si>
  <si>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</si>
  <si>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</si>
  <si>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</si>
  <si>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</si>
  <si>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</si>
  <si>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</si>
  <si>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</si>
  <si>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</si>
  <si>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</si>
  <si>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</si>
  <si>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</si>
  <si>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</si>
  <si>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</si>
  <si>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</si>
  <si>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</si>
  <si>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</si>
  <si>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</si>
  <si>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</si>
  <si>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</si>
  <si>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</si>
  <si>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</si>
  <si>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</si>
  <si>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</si>
  <si>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</si>
  <si>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</si>
  <si>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</si>
  <si>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</si>
  <si>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</si>
  <si>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</si>
  <si>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</si>
  <si>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</si>
  <si>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</si>
  <si>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</si>
  <si>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</si>
  <si>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</si>
  <si>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</si>
  <si>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</si>
  <si>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</si>
  <si>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</si>
  <si>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</si>
  <si>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</si>
  <si>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</si>
  <si>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</si>
  <si>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</si>
  <si>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</si>
  <si>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</si>
  <si>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</si>
  <si>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</si>
  <si>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</si>
  <si>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</si>
  <si>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</si>
  <si>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</si>
  <si>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</si>
  <si>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</si>
  <si>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</si>
  <si>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</si>
  <si>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</si>
  <si>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</si>
  <si>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</si>
  <si>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</si>
  <si>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</si>
  <si>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</si>
  <si>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</si>
  <si>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</si>
  <si>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</si>
  <si>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</si>
  <si>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</si>
  <si>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</si>
  <si>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</si>
  <si>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</si>
  <si>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</si>
  <si>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</si>
  <si>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</si>
  <si>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</si>
  <si>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</si>
  <si>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</si>
  <si>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</si>
  <si>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</si>
  <si>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</si>
  <si>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</si>
  <si>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</si>
  <si>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</si>
  <si>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</si>
  <si>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</si>
  <si>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</si>
  <si>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</si>
  <si>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</si>
  <si>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</si>
  <si>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</si>
  <si>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</si>
  <si>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</si>
  <si>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</si>
  <si>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</si>
  <si>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</si>
  <si>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</si>
  <si>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</si>
  <si>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</si>
  <si>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</si>
  <si>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</si>
  <si>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</si>
  <si>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</si>
  <si>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</si>
  <si>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</si>
  <si>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</si>
  <si>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</si>
  <si>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</si>
  <si>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</si>
  <si>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</si>
  <si>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</si>
  <si>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</si>
  <si>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</si>
  <si>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</si>
  <si>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</si>
  <si>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</si>
  <si>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</si>
  <si>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</si>
  <si>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</si>
  <si>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</si>
  <si>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</si>
  <si>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</si>
  <si>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</si>
  <si>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</si>
  <si>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</si>
  <si>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</si>
  <si>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</si>
  <si>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</si>
  <si>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</si>
  <si>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</si>
  <si>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</si>
  <si>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</si>
  <si>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</si>
  <si>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</si>
  <si>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</si>
  <si>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</si>
  <si>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</si>
  <si>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</si>
  <si>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</si>
  <si>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</si>
  <si>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</si>
  <si>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</si>
  <si>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</si>
  <si>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</si>
  <si>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</si>
  <si>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</si>
  <si>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</si>
  <si>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</si>
  <si>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</si>
  <si>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</si>
  <si>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</si>
  <si>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</si>
  <si>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</si>
  <si>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</si>
  <si>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</si>
  <si>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</si>
  <si>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</si>
  <si>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</si>
  <si>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</si>
  <si>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</si>
  <si>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</si>
  <si>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</si>
  <si>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</si>
  <si>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</si>
  <si>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</si>
  <si>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</si>
  <si>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</si>
  <si>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</si>
  <si>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</si>
  <si>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</si>
  <si>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</si>
  <si>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</si>
  <si>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</si>
  <si>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</si>
  <si>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</si>
  <si>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</si>
  <si>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</si>
  <si>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</si>
  <si>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</si>
  <si>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</si>
  <si>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</si>
  <si>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</si>
  <si>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</si>
  <si>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</si>
  <si>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</si>
  <si>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</si>
  <si>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</si>
  <si>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</si>
  <si>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</si>
  <si>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</si>
  <si>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</si>
  <si>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</si>
  <si>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</si>
  <si>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</si>
  <si>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</si>
  <si>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</si>
  <si>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</si>
  <si>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</si>
  <si>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</si>
  <si>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</si>
  <si>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</si>
  <si>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</si>
  <si>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</si>
  <si>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</si>
  <si>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</si>
  <si>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</si>
  <si>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</si>
  <si>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</si>
  <si>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</si>
  <si>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</si>
  <si>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</si>
  <si>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</si>
  <si>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</si>
  <si>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</si>
  <si>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</si>
  <si>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</si>
  <si>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</si>
  <si>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</si>
  <si>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</si>
  <si>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</si>
  <si>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</si>
  <si>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</si>
  <si>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</si>
  <si>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</si>
  <si>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</si>
  <si>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</si>
  <si>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</si>
  <si>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</si>
  <si>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</si>
  <si>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</si>
  <si>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</si>
  <si>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</si>
  <si>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</si>
  <si>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</si>
  <si>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</si>
  <si>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</si>
  <si>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</si>
  <si>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</si>
  <si>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</si>
  <si>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</si>
  <si>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</si>
  <si>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</si>
  <si>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</si>
  <si>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</si>
  <si>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</si>
  <si>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</si>
  <si>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</si>
  <si>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</si>
  <si>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</si>
  <si>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</si>
  <si>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</si>
  <si>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</si>
  <si>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</si>
  <si>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</si>
  <si>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</si>
  <si>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</si>
  <si>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</si>
  <si>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</si>
  <si>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</si>
  <si>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</si>
  <si>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</si>
  <si>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</si>
  <si>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</si>
  <si>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</si>
  <si>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</si>
  <si>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</si>
  <si>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</si>
  <si>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</si>
  <si>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</si>
  <si>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</si>
  <si>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</si>
  <si>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</si>
  <si>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</si>
  <si>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</si>
  <si>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</si>
  <si>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</si>
  <si>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</si>
  <si>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</si>
  <si>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</si>
  <si>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</si>
  <si>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</si>
  <si>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</si>
  <si>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</si>
  <si>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</si>
  <si>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</si>
  <si>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</si>
  <si>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</si>
  <si>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</si>
  <si>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</si>
  <si>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</si>
  <si>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</si>
  <si>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</si>
  <si>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</si>
  <si>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</si>
  <si>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</si>
  <si>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</si>
  <si>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</si>
  <si>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</si>
  <si>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</si>
  <si>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</si>
  <si>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</si>
  <si>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</si>
  <si>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</si>
  <si>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</si>
  <si>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</si>
  <si>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</si>
  <si>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</si>
  <si>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</si>
  <si>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</si>
  <si>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</si>
  <si>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</si>
  <si>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</si>
  <si>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</si>
  <si>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</si>
  <si>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</si>
  <si>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</si>
  <si>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</si>
  <si>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</si>
  <si>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</si>
  <si>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</si>
  <si>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</si>
  <si>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</si>
  <si>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</si>
  <si>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</si>
  <si>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</si>
  <si>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</si>
  <si>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</si>
  <si>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</si>
  <si>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</si>
  <si>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</si>
  <si>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</si>
  <si>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</si>
  <si>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</si>
  <si>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</si>
  <si>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</si>
  <si>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</si>
  <si>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</si>
  <si>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</si>
  <si>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</si>
  <si>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</si>
  <si>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</si>
  <si>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</si>
  <si>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</si>
  <si>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</si>
  <si>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</si>
  <si>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</si>
  <si>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</si>
  <si>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</si>
  <si>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</si>
  <si>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</si>
  <si>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</si>
  <si>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</si>
  <si>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</si>
  <si>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</si>
  <si>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</si>
  <si>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</si>
  <si>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</si>
  <si>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</si>
  <si>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</si>
  <si>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</si>
  <si>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</si>
  <si>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</si>
  <si>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</si>
  <si>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</si>
  <si>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</si>
  <si>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</si>
  <si>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</si>
  <si>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</si>
  <si>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</si>
  <si>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</si>
  <si>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</si>
  <si>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</si>
  <si>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</si>
  <si>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</si>
  <si>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</si>
  <si>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</si>
  <si>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</si>
  <si>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</si>
  <si>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</si>
  <si>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</si>
  <si>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</si>
  <si>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</si>
  <si>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</si>
  <si>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</si>
  <si>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</si>
  <si>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</si>
  <si>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</si>
  <si>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</si>
  <si>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</si>
  <si>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</si>
  <si>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</si>
  <si>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</si>
  <si>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</si>
  <si>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</si>
  <si>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</si>
  <si>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</si>
  <si>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</si>
  <si>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</si>
  <si>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</si>
  <si>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</si>
  <si>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</si>
  <si>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</si>
  <si>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</si>
  <si>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</si>
  <si>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</si>
  <si>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</si>
  <si>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</si>
  <si>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</si>
  <si>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</si>
  <si>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</si>
  <si>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</si>
  <si>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</si>
  <si>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</si>
  <si>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</si>
  <si>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</si>
  <si>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</si>
  <si>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</si>
  <si>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</si>
  <si>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</si>
  <si>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</si>
  <si>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</si>
  <si>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</si>
  <si>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</si>
  <si>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</si>
  <si>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</si>
  <si>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</si>
  <si>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</si>
  <si>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</si>
  <si>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</si>
  <si>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</si>
  <si>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</si>
  <si>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</si>
  <si>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</si>
  <si>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</si>
  <si>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</si>
  <si>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</si>
  <si>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</si>
  <si>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</si>
  <si>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</si>
  <si>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</si>
  <si>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</si>
  <si>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</si>
  <si>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</si>
  <si>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</si>
  <si>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</si>
  <si>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</si>
  <si>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</si>
  <si>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</si>
  <si>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</si>
  <si>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</si>
  <si>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</si>
  <si>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</si>
  <si>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</si>
  <si>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</si>
  <si>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</si>
  <si>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</si>
  <si>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</si>
  <si>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</si>
  <si>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</si>
  <si>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</si>
  <si>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</si>
  <si>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</si>
  <si>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</si>
  <si>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</si>
  <si>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</si>
  <si>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</si>
  <si>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</si>
  <si>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</si>
  <si>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</si>
  <si>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</si>
  <si>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</si>
  <si>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</si>
  <si>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</si>
  <si>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</si>
  <si>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</si>
  <si>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</si>
  <si>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</si>
  <si>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</si>
  <si>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</si>
  <si>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</si>
  <si>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</si>
  <si>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</si>
  <si>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</si>
  <si>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</si>
  <si>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</si>
  <si>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</si>
  <si>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</si>
  <si>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</si>
  <si>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</si>
  <si>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</si>
  <si>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</si>
  <si>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</si>
  <si>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</si>
  <si>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</si>
  <si>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</si>
  <si>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</si>
  <si>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</si>
  <si>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</si>
  <si>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</si>
  <si>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</si>
  <si>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</si>
  <si>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</si>
  <si>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</si>
  <si>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</si>
  <si>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</si>
  <si>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</si>
  <si>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</si>
  <si>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</si>
  <si>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</si>
  <si>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</si>
  <si>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</si>
  <si>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</si>
  <si>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</si>
  <si>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</si>
  <si>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</si>
  <si>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</si>
  <si>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</si>
  <si>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</si>
  <si>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</si>
  <si>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</si>
  <si>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</si>
  <si>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</si>
  <si>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</si>
  <si>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</si>
  <si>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</si>
  <si>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</si>
  <si>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</si>
  <si>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</si>
  <si>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</si>
  <si>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</si>
  <si>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</si>
  <si>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</si>
  <si>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</si>
  <si>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</si>
  <si>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</si>
  <si>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</si>
  <si>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</si>
  <si>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</si>
  <si>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</si>
  <si>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</si>
  <si>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</si>
  <si>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</si>
  <si>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</si>
  <si>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</si>
  <si>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</si>
  <si>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</si>
  <si>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</si>
  <si>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</si>
  <si>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</si>
  <si>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</si>
  <si>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</si>
  <si>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</si>
  <si>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</si>
  <si>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</si>
  <si>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</si>
  <si>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</si>
  <si>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</si>
  <si>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</si>
  <si>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</si>
  <si>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</si>
  <si>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</si>
  <si>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</si>
  <si>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</si>
  <si>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</si>
  <si>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</si>
  <si>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</si>
  <si>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</si>
  <si>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</si>
  <si>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</si>
  <si>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</si>
  <si>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</si>
  <si>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</si>
  <si>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</si>
  <si>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</si>
  <si>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</si>
  <si>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</si>
  <si>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</si>
  <si>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</si>
  <si>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</si>
  <si>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</si>
  <si>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</si>
  <si>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</si>
  <si>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</si>
  <si>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</si>
  <si>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</si>
  <si>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</si>
  <si>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</si>
  <si>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</si>
  <si>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</si>
  <si>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</si>
  <si>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</si>
  <si>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</si>
  <si>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</si>
  <si>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</si>
  <si>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</si>
  <si>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</si>
  <si>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</si>
  <si>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</si>
  <si>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</si>
  <si>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</si>
  <si>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</si>
  <si>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</si>
  <si>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</si>
  <si>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</si>
  <si>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</si>
  <si>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</si>
  <si>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</si>
  <si>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</si>
  <si>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</si>
  <si>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</si>
  <si>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</si>
  <si>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</si>
  <si>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</si>
  <si>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</si>
  <si>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</si>
  <si>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</si>
  <si>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</si>
  <si>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</si>
  <si>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</si>
  <si>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</si>
  <si>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</si>
  <si>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</si>
  <si>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</si>
  <si>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</si>
  <si>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</si>
  <si>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</si>
  <si>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</si>
  <si>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</si>
  <si>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</si>
  <si>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</si>
  <si>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</si>
  <si>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</si>
  <si>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</si>
  <si>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</si>
  <si>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</si>
  <si>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</si>
  <si>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</si>
  <si>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</si>
  <si>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</si>
  <si>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</si>
  <si>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</si>
  <si>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</si>
  <si>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</si>
  <si>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</si>
  <si>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</si>
  <si>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</si>
  <si>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</si>
  <si>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</si>
  <si>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</si>
  <si>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</si>
  <si>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</si>
  <si>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</si>
  <si>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</si>
  <si>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</si>
  <si>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</si>
  <si>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</si>
  <si>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</si>
  <si>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</si>
  <si>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</si>
  <si>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</si>
  <si>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</si>
  <si>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</si>
  <si>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</si>
  <si>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</si>
  <si>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</si>
  <si>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</si>
  <si>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</si>
  <si>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</si>
  <si>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</si>
  <si>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</si>
  <si>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</si>
  <si>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</si>
  <si>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</si>
  <si>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</si>
  <si>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</si>
  <si>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</si>
  <si>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</si>
  <si>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</si>
  <si>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</si>
  <si>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</si>
  <si>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</si>
  <si>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</si>
  <si>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</si>
  <si>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</si>
  <si>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</si>
  <si>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</si>
  <si>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</si>
  <si>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</si>
  <si>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</si>
  <si>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</si>
  <si>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</si>
  <si>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</si>
  <si>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</si>
  <si>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</si>
  <si>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</si>
  <si>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</si>
  <si>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</si>
  <si>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</si>
  <si>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</si>
  <si>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</si>
  <si>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</si>
  <si>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</si>
  <si>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</si>
  <si>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</si>
  <si>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</si>
  <si>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</si>
  <si>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</si>
  <si>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</si>
  <si>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</si>
  <si>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</si>
  <si>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</si>
  <si>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</si>
  <si>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</si>
  <si>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</si>
  <si>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</si>
  <si>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</si>
  <si>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</si>
  <si>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</si>
  <si>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</si>
  <si>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</si>
  <si>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</si>
  <si>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</si>
  <si>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</si>
  <si>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</si>
  <si>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</si>
  <si>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</si>
  <si>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</si>
  <si>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</si>
  <si>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</si>
  <si>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</si>
  <si>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</si>
  <si>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</si>
  <si>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</si>
  <si>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</si>
  <si>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</si>
  <si>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</si>
  <si>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</si>
  <si>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</si>
  <si>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</si>
  <si>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</si>
  <si>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</si>
  <si>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</si>
  <si>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</si>
  <si>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</si>
  <si>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</si>
  <si>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</si>
  <si>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</si>
  <si>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</si>
  <si>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</si>
  <si>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</si>
  <si>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</si>
  <si>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</si>
  <si>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</si>
  <si>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</si>
  <si>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</si>
  <si>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</si>
  <si>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</si>
  <si>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</si>
  <si>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</si>
  <si>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</si>
  <si>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</si>
  <si>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</si>
  <si>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</si>
  <si>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</si>
  <si>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</si>
  <si>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</si>
  <si>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</si>
  <si>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</si>
  <si>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</si>
  <si>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</si>
  <si>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</si>
  <si>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</si>
  <si>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</si>
  <si>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</si>
  <si>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</si>
  <si>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</si>
  <si>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</si>
  <si>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</si>
  <si>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</si>
  <si>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</si>
  <si>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</si>
  <si>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</si>
  <si>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</si>
  <si>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</si>
  <si>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</si>
  <si>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</si>
  <si>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</si>
  <si>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</si>
  <si>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</si>
  <si>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</si>
  <si>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</si>
  <si>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</si>
  <si>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</si>
  <si>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</si>
  <si>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</si>
  <si>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</si>
  <si>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</si>
  <si>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</si>
  <si>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</si>
  <si>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</si>
  <si>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</si>
  <si>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</si>
  <si>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</si>
  <si>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</si>
  <si>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</si>
  <si>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</si>
  <si>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</si>
  <si>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</si>
  <si>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</si>
  <si>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</si>
  <si>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</si>
  <si>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</si>
  <si>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</si>
  <si>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</si>
  <si>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</si>
  <si>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</si>
  <si>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</si>
  <si>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</si>
  <si>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</si>
  <si>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</si>
  <si>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</si>
  <si>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</si>
  <si>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</si>
  <si>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</si>
  <si>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</si>
  <si>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</si>
  <si>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</si>
  <si>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</si>
  <si>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</si>
  <si>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</si>
  <si>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</si>
  <si>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</si>
  <si>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</si>
  <si>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</si>
  <si>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</si>
  <si>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</si>
  <si>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</si>
  <si>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</si>
  <si>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</si>
  <si>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</si>
  <si>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</si>
  <si>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</si>
  <si>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</si>
  <si>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</si>
  <si>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</si>
  <si>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</si>
  <si>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</si>
  <si>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</si>
  <si>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</si>
  <si>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</si>
  <si>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</si>
  <si>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</si>
  <si>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</si>
  <si>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</si>
  <si>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</si>
  <si>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</si>
  <si>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</si>
  <si>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</si>
  <si>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</si>
  <si>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</si>
  <si>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</si>
  <si>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</si>
  <si>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</si>
  <si>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</si>
  <si>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</si>
  <si>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</si>
  <si>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</si>
  <si>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</si>
  <si>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</si>
  <si>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</si>
  <si>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</si>
  <si>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</si>
  <si>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</si>
  <si>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</si>
  <si>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</si>
  <si>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</si>
  <si>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</si>
  <si>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</si>
  <si>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</si>
  <si>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</si>
  <si>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</si>
  <si>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</si>
  <si>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</si>
  <si>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</si>
  <si>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</si>
  <si>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</si>
  <si>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</si>
  <si>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</si>
  <si>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</si>
  <si>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</si>
  <si>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</si>
  <si>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</si>
  <si>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</si>
  <si>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</si>
  <si>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</si>
  <si>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</si>
  <si>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</si>
  <si>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</si>
  <si>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</si>
  <si>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</si>
  <si>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</si>
  <si>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</si>
  <si>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</si>
  <si>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</si>
  <si>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</si>
  <si>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</si>
  <si>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</si>
  <si>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</si>
  <si>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</si>
  <si>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</si>
  <si>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</si>
  <si>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</si>
  <si>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</si>
  <si>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</si>
  <si>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</si>
  <si>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</si>
  <si>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</si>
  <si>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</si>
  <si>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</si>
  <si>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</si>
  <si>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</si>
  <si>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</si>
  <si>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</si>
  <si>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</si>
  <si>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</si>
  <si>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</si>
  <si>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</si>
  <si>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</si>
  <si>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</si>
  <si>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</si>
  <si>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</si>
  <si>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</si>
  <si>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</si>
  <si>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</si>
  <si>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</si>
  <si>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</si>
  <si>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</si>
  <si>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</si>
  <si>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</si>
  <si>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</si>
  <si>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</si>
  <si>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</si>
  <si>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</si>
  <si>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</si>
  <si>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</si>
  <si>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</si>
  <si>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</si>
  <si>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</si>
  <si>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</si>
  <si>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</si>
  <si>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</si>
  <si>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</si>
  <si>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</si>
  <si>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</si>
  <si>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</si>
  <si>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</si>
  <si>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</si>
  <si>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</si>
  <si>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</si>
  <si>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</si>
  <si>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</si>
  <si>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</si>
  <si>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</si>
  <si>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</si>
  <si>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</si>
  <si>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</si>
  <si>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</si>
  <si>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</si>
  <si>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</si>
  <si>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</si>
  <si>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</si>
  <si>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</si>
  <si>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</si>
  <si>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</si>
  <si>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</si>
  <si>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</si>
  <si>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</si>
  <si>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</si>
  <si>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</si>
  <si>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</si>
  <si>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</si>
  <si>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</si>
  <si>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</si>
  <si>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</si>
  <si>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</si>
  <si>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</si>
  <si>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</si>
  <si>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</si>
  <si>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</si>
  <si>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</si>
  <si>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</si>
  <si>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</si>
  <si>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</si>
  <si>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</si>
  <si>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</si>
  <si>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</si>
  <si>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</si>
  <si>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</si>
  <si>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</si>
  <si>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</si>
  <si>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</si>
  <si>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</si>
  <si>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</si>
  <si>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</si>
  <si>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</si>
  <si>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</si>
  <si>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</si>
  <si>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</si>
  <si>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</si>
  <si>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</si>
  <si>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</si>
  <si>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</si>
  <si>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</si>
  <si>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</si>
  <si>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</si>
  <si>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</si>
  <si>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</si>
  <si>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</si>
  <si>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</si>
  <si>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</si>
  <si>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</si>
  <si>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</si>
  <si>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</si>
  <si>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</si>
  <si>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</si>
  <si>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</si>
  <si>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</si>
  <si>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</si>
  <si>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</si>
  <si>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</si>
  <si>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</si>
  <si>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</si>
  <si>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</si>
  <si>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</si>
  <si>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</si>
  <si>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</si>
  <si>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</si>
  <si>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</si>
  <si>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</si>
  <si>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</si>
  <si>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</si>
  <si>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</si>
  <si>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</si>
  <si>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</si>
  <si>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</si>
  <si>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</si>
  <si>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</si>
  <si>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</si>
  <si>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</si>
  <si>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</si>
  <si>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</si>
  <si>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</si>
  <si>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</si>
  <si>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</si>
  <si>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</si>
  <si>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</si>
  <si>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</si>
  <si>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</si>
  <si>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</si>
  <si>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</si>
  <si>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</si>
  <si>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</si>
  <si>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</si>
  <si>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</si>
  <si>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</si>
  <si>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</si>
  <si>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</si>
  <si>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</si>
  <si>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</si>
  <si>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</si>
  <si>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</si>
  <si>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</si>
  <si>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</si>
  <si>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</si>
  <si>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</si>
  <si>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</si>
  <si>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</si>
  <si>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</si>
  <si>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</si>
  <si>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</si>
  <si>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</si>
  <si>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</si>
  <si>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</si>
  <si>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</si>
  <si>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</si>
  <si>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</si>
  <si>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</si>
  <si>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</si>
  <si>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</si>
  <si>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</si>
  <si>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</si>
  <si>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</si>
  <si>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</si>
  <si>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</si>
  <si>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</si>
  <si>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</si>
  <si>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</si>
  <si>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</si>
  <si>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</si>
  <si>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</si>
  <si>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</si>
  <si>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</si>
  <si>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</si>
  <si>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</si>
  <si>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</si>
  <si>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</si>
  <si>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</si>
  <si>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</si>
  <si>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</si>
  <si>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</si>
  <si>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</si>
  <si>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</si>
  <si>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</si>
  <si>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</si>
  <si>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</si>
  <si>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</si>
  <si>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</si>
  <si>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</si>
  <si>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</si>
  <si>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</si>
  <si>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</si>
  <si>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</si>
  <si>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</si>
  <si>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</si>
  <si>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</si>
  <si>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</si>
  <si>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</si>
  <si>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</si>
  <si>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</si>
  <si>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</si>
  <si>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</si>
  <si>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</si>
  <si>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</si>
  <si>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</si>
  <si>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</si>
  <si>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</si>
  <si>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</si>
  <si>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</si>
  <si>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</si>
  <si>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</si>
  <si>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</si>
  <si>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</si>
  <si>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</si>
  <si>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</si>
  <si>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</si>
  <si>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</si>
  <si>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</si>
  <si>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</si>
  <si>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</si>
  <si>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</si>
  <si>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</si>
  <si>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</si>
  <si>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</si>
  <si>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</si>
  <si>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</si>
  <si>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</si>
  <si>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</si>
  <si>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</si>
  <si>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</si>
  <si>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</si>
  <si>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</si>
  <si>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</si>
  <si>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</si>
  <si>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</si>
  <si>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</si>
  <si>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</si>
  <si>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</si>
  <si>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</si>
  <si>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</si>
  <si>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</si>
  <si>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</si>
  <si>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</si>
  <si>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</si>
  <si>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</si>
  <si>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</si>
  <si>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</si>
  <si>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</si>
  <si>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</si>
  <si>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</si>
  <si>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</si>
  <si>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</si>
  <si>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</si>
  <si>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</si>
  <si>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</si>
  <si>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</si>
  <si>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</si>
  <si>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</si>
  <si>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</si>
  <si>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</si>
  <si>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</si>
  <si>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</si>
  <si>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</si>
  <si>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</si>
  <si>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</si>
  <si>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</si>
  <si>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</si>
  <si>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</si>
  <si>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</si>
  <si>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</si>
  <si>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</si>
  <si>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</si>
  <si>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</si>
  <si>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</si>
  <si>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</si>
  <si>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</si>
  <si>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</si>
  <si>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</si>
  <si>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</si>
  <si>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</si>
  <si>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</si>
  <si>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</si>
  <si>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</si>
  <si>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</si>
  <si>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</si>
  <si>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</si>
  <si>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</si>
  <si>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</si>
  <si>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</si>
  <si>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</si>
  <si>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</si>
  <si>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</si>
  <si>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</si>
  <si>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</si>
  <si>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</si>
  <si>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</si>
  <si>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</si>
  <si>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</si>
  <si>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</si>
  <si>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</si>
  <si>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</si>
  <si>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</si>
  <si>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</si>
  <si>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</si>
  <si>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</si>
  <si>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</si>
  <si>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</si>
  <si>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</si>
  <si>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</si>
  <si>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</si>
  <si>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</si>
  <si>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</si>
  <si>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</si>
  <si>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</si>
  <si>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</si>
  <si>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</si>
  <si>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</si>
  <si>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</si>
  <si>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</si>
  <si>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</si>
  <si>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</si>
  <si>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</si>
  <si>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</si>
  <si>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</si>
  <si>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</si>
  <si>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</si>
  <si>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</si>
  <si>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</si>
  <si>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</si>
  <si>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</si>
  <si>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</si>
  <si>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</si>
  <si>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</si>
  <si>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</si>
  <si>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</si>
  <si>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</si>
  <si>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</si>
  <si>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</si>
  <si>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</si>
  <si>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</si>
  <si>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</si>
  <si>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</si>
  <si>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</si>
  <si>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</si>
  <si>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</si>
  <si>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</si>
  <si>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</si>
  <si>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</si>
  <si>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</si>
  <si>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</si>
  <si>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</si>
  <si>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</si>
  <si>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</si>
  <si>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</si>
  <si>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</si>
  <si>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</si>
  <si>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</si>
  <si>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</si>
  <si>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</si>
  <si>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</si>
  <si>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</si>
  <si>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</si>
  <si>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</si>
  <si>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</si>
  <si>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</si>
  <si>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</si>
  <si>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</si>
  <si>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</si>
  <si>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</si>
  <si>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</si>
  <si>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</si>
  <si>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</si>
  <si>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</si>
  <si>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</si>
  <si>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</si>
  <si>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</si>
  <si>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</si>
  <si>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</si>
  <si>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</si>
  <si>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</si>
  <si>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</si>
  <si>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</si>
  <si>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</si>
  <si>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</si>
  <si>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</si>
  <si>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</si>
  <si>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</si>
  <si>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</si>
  <si>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</si>
  <si>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</si>
  <si>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</si>
  <si>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</si>
  <si>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</si>
  <si>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</si>
  <si>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</si>
  <si>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</si>
  <si>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</si>
  <si>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</si>
  <si>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</si>
  <si>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</si>
  <si>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</si>
  <si>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</si>
  <si>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</si>
  <si>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</si>
  <si>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</si>
  <si>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</si>
  <si>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</si>
  <si>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</si>
  <si>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</si>
  <si>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</si>
  <si>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</si>
  <si>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</si>
  <si>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</si>
  <si>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</si>
  <si>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</si>
  <si>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</si>
  <si>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</si>
  <si>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</si>
  <si>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</si>
  <si>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</si>
  <si>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</si>
  <si>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</si>
  <si>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</si>
  <si>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</si>
  <si>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</si>
  <si>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</si>
  <si>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</si>
  <si>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</si>
  <si>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</si>
  <si>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</si>
  <si>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</si>
  <si>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</si>
  <si>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</si>
  <si>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</si>
  <si>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</si>
  <si>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</si>
  <si>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</si>
  <si>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</si>
  <si>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</si>
  <si>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</si>
  <si>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</si>
  <si>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</si>
  <si>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</si>
  <si>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</si>
  <si>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</si>
  <si>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</si>
  <si>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</si>
  <si>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</si>
  <si>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</si>
  <si>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</si>
  <si>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</si>
  <si>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</si>
  <si>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</si>
  <si>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</si>
  <si>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</si>
  <si>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</si>
  <si>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</si>
  <si>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</si>
  <si>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</si>
  <si>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</si>
  <si>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</si>
  <si>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</si>
  <si>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</si>
  <si>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</si>
  <si>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</si>
  <si>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</si>
  <si>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</si>
  <si>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</si>
  <si>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</si>
  <si>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</si>
  <si>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</si>
  <si>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</si>
  <si>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</si>
  <si>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</si>
  <si>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</si>
  <si>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</si>
  <si>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</si>
  <si>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</si>
  <si>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</si>
  <si>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</si>
  <si>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</si>
  <si>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</si>
  <si>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</si>
  <si>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</si>
  <si>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</si>
  <si>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</si>
  <si>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</si>
  <si>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</si>
  <si>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</si>
  <si>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</si>
  <si>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</si>
  <si>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</si>
  <si>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</si>
  <si>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</si>
  <si>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</si>
  <si>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</si>
  <si>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</si>
  <si>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</si>
  <si>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</si>
  <si>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</si>
  <si>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</si>
  <si>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</si>
  <si>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</si>
  <si>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</si>
  <si>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</si>
  <si>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</si>
  <si>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</si>
  <si>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</si>
  <si>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</si>
  <si>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</si>
  <si>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</si>
  <si>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</si>
  <si>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</si>
  <si>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</si>
  <si>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</si>
  <si>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</si>
  <si>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</si>
  <si>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</si>
  <si>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</si>
  <si>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</si>
  <si>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</si>
  <si>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</si>
  <si>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</si>
  <si>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</si>
  <si>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</si>
  <si>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</si>
  <si>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</si>
  <si>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</si>
  <si>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</si>
  <si>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</si>
  <si>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</si>
  <si>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</si>
  <si>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</si>
  <si>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</si>
  <si>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</si>
  <si>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</si>
  <si>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</si>
  <si>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</si>
  <si>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</si>
  <si>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</si>
  <si>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</si>
  <si>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</si>
  <si>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</si>
  <si>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</si>
  <si>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</si>
  <si>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</si>
  <si>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</si>
  <si>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</si>
  <si>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</si>
  <si>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</si>
  <si>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</si>
  <si>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</si>
  <si>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</si>
  <si>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</si>
  <si>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</si>
  <si>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</si>
  <si>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</si>
  <si>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</si>
  <si>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</si>
  <si>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</si>
  <si>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</si>
  <si>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</si>
  <si>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</si>
  <si>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</si>
  <si>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</si>
  <si>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</si>
  <si>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</si>
  <si>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</si>
  <si>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</si>
  <si>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</si>
  <si>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</si>
  <si>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</si>
  <si>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</si>
  <si>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</si>
  <si>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</si>
  <si>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</si>
  <si>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</si>
  <si>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</si>
  <si>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</si>
  <si>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</si>
  <si>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</si>
  <si>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</si>
  <si>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</si>
  <si>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</si>
  <si>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</si>
  <si>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</si>
  <si>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</si>
  <si>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</si>
  <si>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</si>
  <si>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</si>
  <si>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</si>
  <si>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</si>
  <si>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</si>
  <si>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</si>
  <si>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</si>
  <si>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</si>
  <si>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</si>
  <si>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</si>
  <si>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</si>
  <si>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</si>
  <si>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</si>
  <si>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</si>
  <si>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</si>
  <si>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</si>
  <si>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</si>
  <si>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</si>
  <si>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</si>
  <si>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</si>
  <si>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</si>
  <si>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</si>
  <si>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</si>
  <si>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</si>
  <si>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</si>
  <si>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</si>
  <si>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</si>
  <si>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</si>
  <si>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</si>
  <si>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</si>
  <si>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</si>
  <si>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</si>
  <si>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</si>
  <si>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</si>
  <si>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</si>
  <si>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</si>
  <si>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</si>
  <si>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</si>
  <si>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</si>
  <si>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</si>
  <si>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</si>
  <si>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</si>
  <si>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</si>
  <si>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</si>
  <si>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</si>
  <si>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</si>
  <si>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</si>
  <si>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</si>
  <si>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</si>
  <si>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</si>
  <si>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</si>
  <si>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</si>
  <si>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</si>
  <si>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</si>
  <si>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</si>
  <si>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</si>
  <si>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</si>
  <si>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</si>
  <si>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</si>
  <si>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</si>
  <si>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</si>
  <si>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</si>
  <si>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</si>
  <si>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</si>
  <si>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</si>
  <si>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</si>
  <si>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</si>
  <si>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</si>
  <si>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</si>
  <si>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</si>
  <si>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</si>
  <si>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</si>
  <si>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</si>
  <si>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</si>
  <si>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</si>
  <si>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</si>
  <si>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</si>
  <si>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</si>
  <si>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</si>
  <si>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</si>
  <si>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</si>
  <si>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</si>
  <si>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</si>
  <si>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</si>
  <si>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</si>
  <si>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</si>
  <si>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</si>
  <si>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</si>
  <si>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</si>
  <si>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</si>
  <si>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</si>
  <si>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</si>
  <si>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</si>
  <si>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</si>
  <si>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</si>
  <si>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</si>
  <si>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</si>
  <si>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</si>
  <si>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</si>
  <si>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</si>
  <si>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</si>
  <si>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</si>
  <si>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</si>
  <si>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</si>
  <si>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</si>
  <si>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</si>
  <si>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</si>
  <si>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</si>
  <si>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</si>
  <si>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</si>
  <si>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</si>
  <si>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</si>
  <si>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</si>
  <si>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</si>
  <si>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</si>
  <si>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</si>
  <si>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</si>
  <si>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</si>
  <si>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</si>
  <si>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</si>
  <si>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</si>
  <si>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</si>
  <si>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</si>
  <si>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</si>
  <si>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</si>
  <si>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</si>
  <si>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</si>
  <si>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</si>
  <si>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</si>
  <si>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</si>
  <si>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</si>
  <si>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</si>
  <si>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</si>
  <si>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</si>
  <si>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</si>
  <si>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</si>
  <si>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</si>
  <si>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</si>
  <si>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</si>
  <si>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</si>
  <si>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</si>
  <si>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</si>
  <si>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</si>
  <si>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</si>
  <si>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</si>
  <si>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</si>
  <si>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</si>
  <si>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</si>
  <si>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</si>
  <si>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</si>
  <si>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</si>
  <si>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</si>
  <si>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</si>
  <si>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</si>
  <si>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</si>
  <si>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</si>
  <si>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</si>
  <si>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</si>
  <si>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</si>
  <si>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</si>
  <si>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</si>
  <si>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</si>
  <si>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</si>
  <si>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</si>
  <si>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</si>
  <si>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</si>
  <si>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</si>
  <si>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</si>
  <si>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</si>
  <si>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</si>
  <si>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</si>
  <si>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</si>
  <si>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</si>
  <si>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</si>
  <si>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</si>
  <si>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</si>
  <si>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</si>
  <si>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</si>
  <si>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</si>
  <si>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</si>
  <si>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</si>
  <si>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</si>
  <si>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</si>
  <si>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</si>
  <si>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</si>
  <si>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</si>
  <si>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</si>
  <si>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</si>
  <si>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</si>
  <si>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</si>
  <si>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</si>
  <si>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</si>
  <si>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</si>
  <si>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</si>
  <si>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</si>
  <si>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</si>
  <si>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</si>
  <si>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</si>
  <si>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</si>
  <si>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</si>
  <si>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</si>
  <si>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</si>
  <si>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</si>
  <si>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</si>
  <si>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</si>
  <si>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</si>
  <si>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</si>
  <si>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</si>
  <si>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</si>
  <si>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</si>
  <si>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</si>
  <si>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</si>
  <si>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</si>
  <si>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</si>
  <si>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</si>
  <si>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</si>
  <si>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</si>
  <si>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</si>
  <si>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</si>
  <si>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</si>
  <si>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</si>
  <si>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</si>
  <si>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</si>
  <si>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</si>
  <si>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</si>
  <si>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</si>
  <si>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</si>
  <si>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</si>
  <si>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</si>
  <si>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</si>
  <si>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</si>
  <si>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</si>
  <si>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</si>
  <si>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</si>
  <si>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</si>
  <si>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</si>
  <si>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</si>
  <si>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</si>
  <si>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</si>
  <si>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</si>
  <si>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</si>
  <si>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</si>
  <si>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</si>
  <si>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</si>
  <si>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</si>
  <si>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</si>
  <si>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</si>
  <si>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</si>
  <si>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</si>
  <si>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</si>
  <si>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</si>
  <si>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</si>
  <si>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</si>
  <si>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</si>
  <si>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</si>
  <si>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</si>
  <si>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</si>
  <si>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</si>
  <si>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</si>
  <si>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</si>
  <si>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</si>
  <si>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</si>
  <si>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</si>
  <si>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</si>
  <si>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</si>
  <si>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</si>
  <si>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</si>
  <si>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</si>
  <si>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</si>
  <si>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</si>
  <si>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</si>
  <si>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</si>
  <si>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</si>
  <si>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</si>
  <si>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</si>
  <si>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</si>
  <si>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</si>
  <si>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</si>
  <si>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</si>
  <si>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</si>
  <si>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</si>
  <si>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</si>
  <si>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</si>
  <si>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</si>
  <si>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</si>
  <si>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</si>
  <si>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</si>
  <si>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</si>
  <si>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</si>
  <si>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</si>
  <si>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</si>
  <si>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</si>
  <si>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</si>
  <si>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</si>
  <si>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</si>
  <si>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</si>
  <si>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</si>
  <si>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</si>
  <si>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</si>
  <si>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</si>
  <si>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</si>
  <si>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</si>
  <si>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</si>
  <si>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</si>
  <si>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</si>
  <si>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</si>
  <si>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</si>
  <si>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</si>
  <si>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</si>
  <si>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</si>
  <si>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</si>
  <si>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</si>
  <si>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</si>
  <si>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</si>
  <si>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</si>
  <si>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</si>
  <si>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</si>
  <si>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</si>
  <si>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</si>
  <si>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</si>
  <si>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</si>
  <si>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</si>
  <si>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</si>
  <si>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</si>
  <si>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</si>
  <si>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</si>
  <si>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</si>
  <si>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</si>
  <si>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</si>
  <si>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</si>
  <si>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</si>
  <si>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</si>
  <si>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</si>
  <si>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</si>
  <si>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</si>
  <si>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</si>
  <si>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</si>
  <si>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</si>
  <si>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</si>
  <si>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</si>
  <si>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</si>
  <si>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</si>
  <si>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</si>
  <si>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</si>
  <si>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</si>
  <si>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</si>
  <si>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</si>
  <si>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</si>
  <si>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</si>
  <si>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</si>
  <si>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</si>
  <si>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</si>
  <si>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</si>
  <si>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</si>
  <si>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</si>
  <si>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</si>
  <si>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</si>
  <si>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</si>
  <si>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</si>
  <si>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</si>
  <si>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</si>
  <si>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</si>
  <si>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</si>
  <si>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</si>
  <si>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</si>
  <si>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</si>
  <si>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</si>
  <si>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</si>
  <si>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</si>
  <si>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</si>
  <si>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</si>
  <si>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</si>
  <si>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</si>
  <si>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</si>
  <si>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</si>
  <si>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</si>
  <si>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</si>
  <si>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</si>
  <si>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</si>
  <si>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</si>
  <si>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</si>
  <si>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</si>
  <si>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</si>
  <si>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</si>
  <si>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</si>
  <si>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</si>
  <si>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</si>
  <si>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</si>
  <si>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</si>
  <si>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</si>
  <si>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</si>
  <si>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</si>
  <si>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</si>
  <si>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</si>
  <si>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</si>
  <si>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</si>
  <si>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</si>
  <si>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</si>
  <si>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</si>
  <si>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</si>
  <si>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</si>
  <si>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</si>
  <si>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</si>
  <si>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</si>
  <si>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</si>
  <si>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</si>
  <si>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</si>
  <si>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</si>
  <si>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</si>
  <si>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</si>
  <si>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</si>
  <si>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</si>
  <si>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</si>
  <si>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</si>
  <si>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</si>
  <si>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</si>
  <si>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</si>
  <si>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</si>
  <si>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</si>
  <si>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</si>
  <si>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</si>
  <si>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</si>
  <si>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</si>
  <si>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</si>
  <si>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</si>
  <si>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</si>
  <si>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</si>
  <si>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</si>
  <si>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</si>
  <si>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</si>
  <si>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</si>
  <si>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</si>
  <si>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</si>
  <si>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</si>
  <si>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</si>
  <si>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</si>
  <si>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</si>
  <si>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</si>
  <si>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</si>
  <si>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</si>
  <si>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</si>
  <si>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</si>
  <si>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</si>
  <si>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</si>
  <si>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</si>
  <si>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</si>
  <si>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</si>
  <si>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</si>
  <si>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</si>
  <si>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</si>
  <si>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</si>
  <si>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</si>
  <si>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</si>
  <si>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</si>
  <si>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</si>
  <si>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</si>
  <si>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</si>
  <si>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</si>
  <si>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</si>
  <si>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</si>
  <si>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</si>
  <si>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</si>
  <si>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</si>
  <si>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</si>
  <si>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</si>
  <si>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</si>
  <si>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</si>
  <si>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</si>
  <si>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</si>
  <si>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</si>
  <si>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</si>
  <si>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</si>
  <si>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</si>
  <si>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</si>
  <si>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</si>
  <si>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</si>
  <si>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</si>
  <si>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</si>
  <si>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</si>
  <si>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</si>
  <si>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</si>
  <si>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</si>
  <si>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</si>
  <si>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</si>
  <si>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</si>
  <si>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</si>
  <si>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</si>
  <si>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</si>
  <si>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</si>
  <si>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</si>
  <si>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</si>
  <si>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</si>
  <si>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</si>
  <si>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</si>
  <si>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</si>
  <si>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</si>
  <si>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</si>
  <si>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</si>
  <si>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</si>
  <si>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</si>
  <si>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</si>
  <si>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</si>
  <si>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</si>
  <si>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</si>
  <si>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</si>
  <si>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</si>
  <si>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</si>
  <si>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</si>
  <si>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</si>
  <si>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</si>
  <si>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</si>
  <si>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</si>
  <si>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</si>
  <si>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</si>
  <si>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</si>
  <si>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</si>
  <si>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</si>
  <si>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</si>
  <si>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</si>
  <si>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</si>
  <si>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</si>
  <si>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</si>
  <si>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</si>
  <si>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</si>
  <si>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</si>
  <si>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</si>
  <si>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</si>
  <si>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</si>
  <si>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</si>
  <si>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</si>
  <si>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</si>
  <si>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</si>
  <si>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</si>
  <si>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</si>
  <si>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</si>
  <si>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</si>
  <si>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</si>
  <si>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</si>
  <si>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</si>
  <si>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</si>
  <si>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</si>
  <si>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</si>
  <si>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</si>
  <si>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</si>
  <si>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</si>
  <si>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</si>
  <si>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</si>
  <si>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</si>
  <si>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</si>
  <si>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</si>
  <si>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</si>
  <si>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</si>
  <si>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</si>
  <si>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</si>
  <si>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</si>
  <si>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</si>
  <si>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</si>
  <si>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</si>
  <si>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</si>
  <si>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</si>
  <si>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</si>
  <si>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</si>
  <si>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</si>
  <si>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</si>
  <si>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</si>
  <si>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</si>
  <si>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</si>
  <si>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</si>
  <si>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</si>
  <si>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</si>
  <si>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</si>
  <si>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</si>
  <si>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</si>
  <si>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</si>
  <si>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</si>
  <si>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</si>
  <si>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</si>
  <si>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</si>
  <si>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</si>
  <si>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</si>
  <si>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</si>
  <si>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</si>
  <si>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</si>
  <si>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</si>
  <si>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</si>
  <si>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</si>
  <si>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</si>
  <si>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</si>
  <si>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</si>
  <si>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</si>
  <si>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</si>
  <si>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</si>
  <si>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</si>
  <si>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</si>
  <si>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</si>
  <si>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</si>
  <si>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</si>
  <si>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</si>
  <si>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</si>
  <si>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</si>
  <si>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</si>
  <si>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</si>
  <si>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</si>
  <si>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</si>
  <si>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</si>
  <si>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</si>
  <si>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</si>
  <si>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</si>
  <si>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</si>
  <si>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</si>
  <si>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</si>
  <si>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</si>
  <si>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</si>
  <si>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</si>
  <si>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</si>
  <si>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</si>
  <si>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</si>
  <si>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</si>
  <si>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</si>
  <si>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</si>
  <si>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</si>
  <si>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</si>
  <si>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</si>
  <si>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</si>
  <si>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</si>
  <si>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</si>
  <si>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</si>
  <si>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</si>
  <si>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</si>
  <si>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</si>
  <si>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</si>
  <si>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</si>
  <si>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</si>
  <si>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</si>
  <si>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</si>
  <si>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</si>
  <si>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</si>
  <si>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</si>
  <si>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</si>
  <si>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</si>
  <si>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</si>
  <si>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</si>
  <si>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</si>
  <si>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</si>
  <si>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</si>
  <si>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</si>
  <si>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</si>
  <si>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</si>
  <si>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</si>
  <si>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</si>
  <si>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</si>
  <si>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</si>
  <si>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</si>
  <si>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</si>
  <si>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</si>
  <si>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</si>
  <si>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</si>
  <si>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</si>
  <si>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</si>
  <si>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</si>
  <si>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</si>
  <si>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</si>
  <si>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</si>
  <si>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</si>
  <si>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</si>
  <si>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</si>
  <si>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</si>
  <si>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</si>
  <si>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</si>
  <si>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</si>
  <si>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</si>
  <si>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</si>
  <si>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</si>
  <si>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</si>
  <si>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</si>
  <si>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</si>
  <si>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</si>
  <si>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</si>
  <si>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</si>
  <si>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</si>
  <si>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</si>
  <si>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</si>
  <si>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</si>
  <si>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</si>
  <si>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</si>
  <si>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</si>
  <si>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</si>
  <si>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</si>
  <si>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</si>
  <si>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</si>
  <si>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</si>
  <si>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</si>
  <si>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</si>
  <si>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</si>
  <si>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</si>
  <si>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</si>
  <si>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</si>
  <si>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</si>
  <si>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</si>
  <si>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</si>
  <si>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</si>
  <si>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</si>
  <si>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</si>
  <si>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</si>
  <si>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</si>
  <si>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</si>
  <si>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</si>
  <si>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</si>
  <si>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</si>
  <si>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</si>
  <si>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</si>
  <si>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</si>
  <si>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</si>
  <si>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</si>
  <si>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</si>
  <si>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</si>
  <si>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</si>
  <si>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</si>
  <si>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</si>
  <si>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</si>
  <si>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</si>
  <si>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</si>
  <si>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</si>
  <si>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</si>
  <si>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</si>
  <si>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</si>
  <si>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</si>
  <si>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</si>
  <si>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</si>
  <si>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</si>
  <si>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</si>
  <si>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</si>
  <si>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</si>
  <si>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</si>
  <si>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</si>
  <si>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</si>
  <si>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</si>
  <si>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</si>
  <si>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</si>
  <si>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</si>
  <si>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</si>
  <si>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</si>
  <si>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</si>
  <si>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</si>
  <si>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</si>
  <si>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</si>
  <si>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</si>
  <si>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</si>
  <si>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</si>
  <si>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</si>
  <si>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</si>
  <si>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</si>
  <si>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</si>
  <si>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</si>
  <si>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</si>
  <si>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</si>
  <si>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</si>
  <si>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</si>
  <si>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</si>
  <si>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</si>
  <si>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</si>
  <si>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</si>
  <si>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</si>
  <si>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</si>
  <si>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</si>
  <si>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</si>
  <si>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</si>
  <si>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</si>
  <si>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</si>
  <si>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</si>
  <si>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</si>
  <si>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</si>
  <si>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</si>
  <si>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</si>
  <si>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</si>
  <si>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</si>
  <si>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</si>
  <si>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</si>
  <si>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</si>
  <si>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</si>
  <si>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</si>
  <si>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</si>
  <si>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</si>
  <si>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</si>
  <si>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</si>
  <si>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</si>
  <si>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</si>
  <si>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</si>
  <si>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</si>
  <si>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</si>
  <si>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</si>
  <si>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</si>
  <si>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</si>
  <si>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</si>
  <si>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</si>
  <si>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</si>
  <si>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</si>
  <si>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</si>
  <si>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</si>
  <si>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</si>
  <si>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</si>
  <si>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</si>
  <si>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</si>
  <si>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</si>
  <si>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</si>
  <si>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</si>
  <si>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</si>
  <si>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</si>
  <si>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</si>
  <si>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</si>
  <si>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</si>
  <si>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</si>
  <si>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</si>
  <si>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</si>
  <si>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</si>
  <si>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</si>
  <si>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</si>
  <si>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</si>
  <si>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</si>
  <si>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</si>
  <si>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</si>
  <si>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</si>
  <si>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</si>
  <si>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</si>
  <si>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</si>
  <si>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</si>
  <si>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</si>
  <si>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</si>
  <si>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</si>
  <si>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</si>
  <si>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</si>
  <si>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</si>
  <si>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</si>
  <si>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</si>
  <si>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</si>
  <si>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</si>
  <si>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</si>
  <si>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</si>
  <si>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</si>
  <si>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</si>
  <si>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</si>
  <si>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</si>
  <si>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</si>
  <si>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</si>
  <si>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</si>
  <si>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</si>
  <si>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</si>
  <si>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</si>
  <si>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</si>
  <si>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</si>
  <si>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</si>
  <si>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</si>
  <si>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</si>
  <si>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</si>
  <si>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</si>
  <si>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</si>
  <si>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</si>
  <si>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</si>
  <si>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</si>
  <si>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</si>
  <si>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</si>
  <si>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</si>
  <si>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</si>
  <si>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</si>
  <si>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</si>
  <si>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</si>
  <si>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</si>
  <si>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</si>
  <si>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</si>
  <si>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</si>
  <si>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</si>
  <si>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</si>
  <si>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</si>
  <si>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</si>
  <si>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</si>
  <si>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</si>
  <si>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</si>
  <si>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</si>
  <si>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</si>
  <si>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</si>
  <si>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</si>
  <si>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</si>
  <si>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</si>
  <si>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</si>
  <si>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</si>
  <si>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</si>
  <si>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</si>
  <si>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</si>
  <si>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</si>
  <si>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</si>
  <si>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</si>
  <si>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</si>
  <si>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</si>
  <si>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</si>
  <si>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</si>
  <si>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</si>
  <si>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</si>
  <si>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</si>
  <si>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</si>
  <si>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</si>
  <si>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</si>
  <si>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</si>
  <si>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</si>
  <si>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</si>
  <si>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</si>
  <si>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</si>
  <si>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</si>
  <si>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</si>
  <si>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</si>
  <si>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</si>
  <si>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</si>
  <si>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</si>
  <si>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</si>
  <si>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</si>
  <si>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</si>
  <si>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</si>
  <si>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</si>
  <si>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</si>
  <si>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</si>
  <si>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</si>
  <si>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</si>
  <si>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</si>
  <si>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</si>
  <si>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</si>
  <si>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</si>
  <si>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</si>
  <si>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</si>
  <si>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</si>
  <si>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</si>
  <si>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</si>
  <si>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</si>
  <si>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</si>
  <si>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</si>
  <si>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</si>
  <si>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</si>
  <si>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</si>
  <si>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</si>
  <si>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</si>
  <si>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</si>
  <si>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</si>
  <si>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</si>
  <si>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</si>
  <si>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</si>
  <si>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</si>
  <si>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</si>
  <si>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</si>
  <si>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</si>
  <si>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</si>
  <si>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</si>
  <si>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</si>
  <si>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</si>
  <si>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</si>
  <si>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</si>
  <si>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</si>
  <si>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</si>
  <si>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</si>
  <si>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</si>
  <si>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</si>
  <si>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</si>
  <si>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</si>
  <si>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</si>
  <si>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</si>
  <si>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</si>
  <si>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</si>
  <si>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</si>
  <si>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</si>
  <si>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</si>
  <si>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</si>
  <si>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</si>
  <si>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</si>
  <si>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</si>
  <si>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</si>
  <si>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</si>
  <si>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</si>
  <si>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</si>
  <si>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</si>
  <si>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</si>
  <si>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</si>
  <si>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</si>
  <si>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</si>
  <si>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</si>
  <si>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</si>
  <si>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</si>
  <si>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</si>
  <si>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</si>
  <si>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</si>
  <si>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</si>
  <si>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</si>
  <si>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</si>
  <si>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</si>
  <si>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</si>
  <si>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</si>
  <si>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</si>
  <si>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</si>
  <si>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</si>
  <si>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</si>
  <si>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</si>
  <si>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</si>
  <si>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</si>
  <si>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</si>
  <si>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</si>
  <si>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</si>
  <si>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</si>
  <si>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</si>
  <si>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</si>
  <si>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</si>
  <si>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</si>
  <si>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</si>
  <si>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</si>
  <si>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</si>
  <si>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</si>
  <si>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</si>
  <si>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</si>
  <si>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</si>
  <si>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</si>
  <si>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</si>
  <si>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</si>
  <si>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</si>
  <si>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</si>
  <si>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</si>
  <si>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</si>
  <si>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</si>
  <si>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</si>
  <si>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</si>
  <si>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</si>
  <si>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</si>
  <si>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</si>
  <si>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</si>
  <si>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</si>
  <si>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</si>
  <si>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</si>
  <si>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</si>
  <si>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</si>
  <si>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</si>
  <si>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</si>
  <si>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</si>
  <si>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</si>
  <si>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</si>
  <si>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</si>
  <si>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</si>
  <si>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</si>
  <si>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</si>
  <si>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</si>
  <si>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</si>
  <si>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</si>
  <si>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</si>
  <si>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</si>
  <si>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</si>
  <si>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</si>
  <si>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</si>
  <si>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</si>
  <si>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</si>
  <si>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</si>
  <si>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</si>
  <si>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</si>
  <si>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</si>
  <si>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</si>
  <si>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</si>
  <si>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</si>
  <si>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</si>
  <si>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</si>
  <si>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</si>
  <si>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</si>
  <si>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</si>
  <si>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</si>
  <si>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</si>
  <si>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</si>
  <si>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</si>
  <si>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</si>
  <si>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</si>
  <si>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</si>
  <si>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</si>
  <si>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</si>
  <si>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</si>
  <si>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</si>
  <si>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</si>
  <si>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</si>
  <si>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</si>
  <si>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</si>
  <si>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</si>
  <si>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</si>
  <si>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</si>
  <si>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</si>
  <si>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</si>
  <si>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</si>
  <si>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</si>
  <si>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</si>
  <si>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</si>
  <si>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</si>
  <si>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</si>
  <si>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</si>
  <si>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</si>
  <si>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</si>
  <si>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</si>
  <si>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</si>
  <si>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</si>
  <si>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</si>
  <si>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</si>
  <si>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</si>
  <si>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</si>
  <si>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</si>
  <si>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</si>
  <si>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</si>
  <si>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</si>
  <si>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</si>
  <si>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</si>
  <si>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</si>
  <si>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</si>
  <si>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</si>
  <si>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</si>
  <si>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</si>
  <si>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</si>
  <si>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</si>
  <si>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</si>
  <si>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</si>
  <si>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</si>
  <si>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</si>
  <si>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</si>
  <si>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</si>
  <si>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</si>
  <si>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</si>
  <si>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</si>
  <si>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</si>
  <si>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</si>
  <si>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</si>
  <si>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</si>
  <si>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</si>
  <si>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</si>
  <si>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</si>
  <si>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</si>
  <si>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</si>
  <si>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</si>
  <si>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</si>
  <si>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</si>
  <si>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</si>
  <si>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</si>
  <si>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</si>
  <si>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</si>
  <si>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</si>
  <si>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</si>
  <si>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</si>
  <si>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</si>
  <si>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</si>
  <si>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</si>
  <si>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</si>
  <si>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</si>
  <si>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</si>
  <si>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</si>
  <si>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</si>
  <si>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</si>
  <si>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</si>
  <si>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</si>
  <si>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</si>
  <si>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</si>
  <si>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</si>
  <si>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</si>
  <si>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</si>
  <si>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</si>
  <si>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</si>
  <si>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</si>
  <si>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</si>
  <si>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</si>
  <si>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</si>
  <si>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</si>
  <si>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</si>
  <si>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</si>
  <si>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</si>
  <si>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</si>
  <si>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</si>
  <si>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</si>
  <si>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</si>
  <si>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</si>
  <si>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</si>
  <si>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</si>
  <si>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</si>
  <si>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</si>
  <si>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</si>
  <si>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</si>
  <si>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</si>
  <si>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</si>
  <si>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</si>
  <si>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</si>
  <si>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</si>
  <si>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</si>
  <si>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</si>
  <si>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</si>
  <si>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</si>
  <si>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</si>
  <si>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</si>
  <si>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</si>
  <si>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</si>
  <si>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</si>
  <si>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</si>
  <si>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</si>
  <si>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</si>
  <si>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</si>
  <si>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</si>
  <si>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</si>
  <si>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</si>
  <si>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</si>
  <si>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</si>
  <si>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</si>
  <si>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</si>
  <si>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</si>
  <si>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</si>
  <si>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</si>
  <si>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</si>
  <si>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</si>
  <si>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</si>
  <si>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</si>
  <si>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</si>
  <si>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</si>
  <si>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</si>
  <si>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</si>
  <si>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</si>
  <si>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</si>
  <si>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</si>
  <si>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</si>
  <si>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</si>
  <si>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</si>
  <si>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</si>
  <si>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</si>
  <si>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</si>
  <si>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</si>
  <si>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</si>
  <si>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</si>
  <si>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</si>
  <si>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</si>
  <si>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</si>
  <si>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</si>
  <si>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</si>
  <si>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</si>
  <si>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</si>
  <si>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</si>
  <si>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</si>
  <si>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</si>
  <si>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</si>
  <si>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</si>
  <si>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</si>
  <si>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</si>
  <si>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</si>
  <si>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</si>
  <si>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</si>
  <si>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</si>
  <si>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</si>
  <si>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</si>
  <si>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</si>
  <si>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</si>
  <si>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</si>
  <si>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</si>
  <si>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</si>
  <si>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</si>
  <si>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</si>
  <si>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</si>
  <si>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</si>
  <si>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</si>
  <si>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</si>
  <si>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</si>
  <si>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</si>
  <si>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</si>
  <si>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</si>
  <si>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</si>
  <si>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</si>
  <si>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</si>
  <si>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</si>
  <si>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</si>
  <si>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</si>
  <si>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</si>
  <si>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</si>
  <si>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</si>
  <si>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</si>
  <si>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</si>
  <si>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</si>
  <si>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</si>
  <si>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</si>
  <si>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</si>
  <si>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</si>
  <si>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</si>
  <si>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</si>
  <si>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</si>
  <si>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</si>
  <si>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</si>
  <si>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</si>
  <si>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</si>
  <si>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</si>
  <si>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</si>
  <si>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</si>
  <si>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</si>
  <si>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</si>
  <si>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</si>
  <si>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</si>
  <si>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</si>
  <si>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</si>
  <si>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</si>
  <si>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</si>
  <si>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</si>
  <si>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</si>
  <si>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</si>
  <si>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</si>
  <si>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</si>
  <si>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</si>
  <si>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</si>
  <si>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</si>
  <si>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</si>
  <si>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</si>
  <si>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</si>
  <si>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</si>
  <si>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</si>
  <si>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</si>
  <si>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</si>
  <si>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</si>
  <si>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</si>
  <si>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</si>
  <si>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</si>
  <si>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</si>
  <si>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</si>
  <si>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</si>
  <si>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</si>
  <si>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</si>
  <si>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</si>
  <si>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</si>
  <si>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</si>
  <si>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</si>
  <si>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</si>
  <si>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</si>
  <si>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</si>
  <si>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</si>
  <si>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</si>
  <si>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</si>
  <si>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</si>
  <si>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</si>
  <si>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</si>
  <si>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</si>
  <si>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</si>
  <si>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</si>
  <si>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</si>
  <si>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</si>
  <si>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</si>
  <si>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</si>
  <si>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</si>
  <si>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</si>
  <si>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</si>
  <si>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</si>
  <si>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</si>
  <si>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</si>
  <si>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</si>
  <si>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</si>
  <si>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</si>
  <si>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</si>
  <si>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</si>
  <si>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</si>
  <si>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</si>
  <si>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</si>
  <si>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</si>
  <si>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</si>
  <si>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</si>
  <si>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</si>
  <si>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</si>
  <si>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</si>
  <si>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</si>
  <si>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</si>
  <si>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</si>
  <si>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</si>
  <si>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</si>
  <si>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</si>
  <si>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</si>
  <si>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</si>
  <si>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</si>
  <si>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</si>
  <si>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</si>
  <si>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</si>
  <si>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</si>
  <si>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</si>
  <si>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</si>
  <si>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</si>
  <si>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</si>
  <si>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</si>
  <si>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</si>
  <si>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</si>
  <si>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</si>
  <si>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</si>
  <si>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</si>
  <si>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</si>
  <si>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</si>
  <si>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</si>
  <si>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</si>
  <si>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</si>
  <si>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</si>
  <si>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</si>
  <si>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</si>
  <si>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</si>
  <si>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</si>
  <si>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</si>
  <si>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</si>
  <si>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</si>
  <si>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</si>
  <si>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</si>
  <si>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</si>
  <si>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</si>
  <si>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</si>
  <si>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</si>
  <si>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</si>
  <si>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</si>
  <si>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</si>
  <si>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</si>
  <si>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</si>
  <si>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</si>
  <si>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</si>
  <si>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</si>
  <si>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</si>
  <si>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</si>
  <si>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</si>
  <si>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</si>
  <si>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</si>
  <si>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</si>
  <si>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</si>
  <si>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</si>
  <si>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</si>
  <si>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</si>
  <si>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</si>
  <si>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</si>
  <si>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</si>
  <si>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</si>
  <si>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</si>
  <si>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</si>
  <si>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</si>
  <si>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</si>
  <si>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</si>
  <si>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</si>
  <si>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</si>
  <si>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</si>
  <si>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</si>
  <si>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</si>
  <si>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</si>
  <si>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</si>
  <si>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</si>
  <si>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</si>
  <si>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</si>
  <si>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</si>
  <si>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</si>
  <si>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</si>
  <si>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</si>
  <si>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</si>
  <si>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</si>
  <si>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</si>
  <si>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</si>
  <si>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</si>
  <si>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</si>
  <si>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</si>
  <si>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</si>
  <si>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</si>
  <si>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</si>
  <si>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</si>
  <si>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</si>
  <si>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</si>
  <si>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</si>
  <si>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</si>
  <si>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</si>
  <si>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</si>
  <si>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</si>
  <si>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</si>
  <si>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</si>
  <si>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</si>
  <si>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</si>
  <si>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</si>
  <si>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</si>
  <si>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</si>
  <si>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</si>
  <si>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</si>
  <si>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</si>
  <si>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</si>
  <si>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</si>
  <si>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</si>
  <si>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</si>
  <si>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</si>
  <si>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</si>
  <si>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</si>
  <si>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</si>
  <si>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</si>
  <si>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</si>
  <si>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</si>
  <si>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</si>
  <si>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</si>
  <si>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</si>
  <si>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</si>
  <si>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</si>
  <si>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</si>
  <si>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</si>
  <si>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</si>
  <si>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</si>
  <si>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</si>
  <si>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</si>
  <si>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</si>
  <si>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</si>
  <si>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</si>
  <si>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</si>
  <si>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</si>
  <si>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</si>
  <si>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</si>
  <si>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</si>
  <si>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</si>
  <si>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</si>
  <si>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</si>
  <si>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</si>
  <si>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</si>
  <si>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</si>
  <si>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</si>
  <si>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</si>
  <si>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</si>
  <si>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</si>
  <si>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</si>
  <si>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</si>
  <si>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</si>
  <si>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</si>
  <si>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</si>
  <si>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</si>
  <si>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</si>
  <si>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</si>
  <si>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</si>
  <si>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</si>
  <si>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</si>
  <si>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</si>
  <si>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</si>
  <si>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</si>
  <si>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</si>
  <si>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</si>
  <si>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</si>
  <si>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</si>
  <si>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</si>
  <si>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</si>
  <si>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</si>
  <si>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</si>
  <si>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</si>
  <si>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</si>
  <si>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</si>
  <si>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</si>
  <si>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</si>
  <si>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</si>
  <si>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</si>
  <si>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</si>
  <si>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</si>
  <si>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</si>
  <si>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</si>
  <si>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</si>
  <si>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</si>
  <si>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</si>
  <si>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</si>
  <si>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</si>
  <si>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</si>
  <si>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</si>
  <si>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</si>
  <si>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</si>
  <si>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</si>
  <si>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</si>
  <si>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</si>
  <si>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</si>
  <si>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</si>
  <si>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</si>
  <si>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</si>
  <si>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</si>
  <si>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</si>
  <si>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</si>
  <si>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</si>
  <si>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</si>
  <si>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</si>
  <si>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</si>
  <si>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</si>
  <si>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</si>
  <si>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</si>
  <si>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</si>
  <si>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</si>
  <si>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</si>
  <si>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</si>
  <si>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</si>
  <si>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</si>
  <si>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</si>
  <si>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</si>
  <si>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</si>
  <si>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</si>
  <si>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</si>
  <si>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</si>
  <si>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</si>
  <si>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</si>
  <si>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</si>
  <si>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</si>
  <si>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</si>
  <si>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</si>
  <si>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</si>
  <si>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</si>
  <si>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</si>
  <si>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</si>
  <si>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</si>
  <si>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</si>
  <si>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</si>
  <si>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</si>
  <si>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</si>
  <si>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</si>
  <si>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</si>
  <si>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</si>
  <si>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</si>
  <si>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</si>
  <si>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</si>
  <si>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</si>
  <si>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</si>
  <si>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</si>
  <si>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</si>
  <si>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</si>
  <si>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</si>
  <si>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</si>
  <si>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</si>
  <si>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</si>
  <si>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</si>
  <si>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</si>
  <si>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</si>
  <si>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</si>
  <si>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</si>
  <si>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</si>
  <si>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</si>
  <si>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</si>
  <si>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</si>
  <si>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</si>
  <si>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</si>
  <si>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</si>
  <si>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</si>
  <si>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</si>
  <si>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</si>
  <si>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</si>
  <si>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</si>
  <si>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</si>
  <si>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</si>
  <si>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</si>
  <si>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</si>
  <si>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</si>
  <si>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</si>
  <si>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</si>
  <si>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</si>
  <si>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</si>
  <si>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</si>
  <si>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</si>
  <si>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</si>
  <si>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</si>
  <si>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</si>
  <si>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</si>
  <si>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</si>
  <si>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</si>
  <si>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</si>
  <si>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</si>
  <si>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</si>
  <si>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</si>
  <si>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</si>
  <si>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</si>
  <si>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</si>
  <si>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</si>
  <si>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</si>
  <si>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</si>
  <si>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</si>
  <si>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</si>
  <si>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</si>
  <si>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</si>
  <si>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</si>
  <si>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</si>
  <si>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</si>
  <si>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</si>
  <si>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</si>
  <si>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</si>
  <si>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</si>
  <si>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</si>
  <si>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</si>
  <si>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</si>
  <si>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</si>
  <si>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</si>
  <si>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</si>
  <si>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</si>
  <si>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</si>
  <si>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</si>
  <si>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</si>
  <si>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</si>
  <si>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</si>
  <si>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</si>
  <si>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</si>
  <si>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</si>
  <si>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</si>
  <si>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</si>
  <si>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</si>
  <si>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</si>
  <si>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</si>
  <si>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</si>
  <si>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</si>
  <si>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</si>
  <si>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</si>
  <si>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</si>
  <si>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</si>
  <si>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</si>
  <si>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</si>
  <si>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</si>
  <si>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</si>
  <si>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</si>
  <si>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</si>
  <si>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</si>
  <si>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</si>
  <si>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</si>
  <si>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</si>
  <si>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</si>
  <si>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</si>
  <si>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</si>
  <si>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</si>
  <si>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</si>
  <si>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</si>
  <si>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</si>
  <si>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</si>
  <si>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</si>
  <si>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</si>
  <si>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</si>
  <si>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</si>
  <si>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</si>
  <si>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</si>
  <si>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</si>
  <si>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</si>
  <si>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</si>
  <si>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</si>
  <si>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</si>
  <si>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</si>
  <si>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</si>
  <si>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</si>
  <si>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</si>
  <si>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</si>
  <si>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</si>
  <si>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</si>
  <si>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</si>
  <si>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</si>
  <si>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</si>
  <si>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</si>
  <si>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</si>
  <si>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</si>
  <si>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</si>
  <si>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</si>
  <si>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</si>
  <si>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</si>
  <si>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</si>
  <si>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</si>
  <si>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</si>
  <si>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</si>
  <si>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</si>
  <si>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</si>
  <si>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</si>
  <si>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</si>
  <si>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</si>
  <si>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</si>
  <si>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</si>
  <si>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</si>
  <si>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</si>
  <si>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</si>
  <si>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</si>
  <si>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</si>
  <si>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</si>
  <si>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</si>
  <si>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</si>
  <si>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</si>
  <si>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</si>
  <si>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</si>
  <si>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</si>
  <si>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</si>
  <si>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</si>
  <si>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</si>
  <si>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</si>
  <si>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</si>
  <si>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</si>
  <si>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</si>
  <si>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</si>
  <si>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</si>
  <si>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</si>
  <si>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</si>
  <si>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</si>
  <si>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</si>
  <si>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</si>
  <si>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</si>
  <si>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</si>
  <si>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</si>
  <si>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</si>
  <si>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</si>
  <si>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</si>
  <si>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</si>
  <si>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</si>
  <si>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</si>
  <si>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</si>
  <si>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</si>
  <si>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</si>
  <si>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</si>
  <si>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</si>
  <si>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</si>
  <si>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</si>
  <si>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</si>
  <si>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</si>
  <si>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</si>
  <si>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</si>
  <si>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</si>
  <si>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</si>
  <si>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</si>
  <si>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</si>
  <si>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</si>
  <si>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</si>
  <si>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</si>
  <si>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</si>
  <si>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</si>
  <si>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</si>
  <si>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</si>
  <si>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</si>
  <si>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</si>
  <si>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</si>
  <si>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</si>
  <si>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</si>
  <si>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</si>
  <si>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</si>
  <si>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</si>
  <si>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</si>
  <si>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</si>
  <si>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</si>
  <si>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</si>
  <si>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</si>
  <si>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</si>
  <si>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</si>
  <si>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</si>
  <si>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</si>
  <si>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</si>
  <si>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</si>
  <si>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</si>
  <si>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</si>
  <si>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</si>
  <si>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</si>
  <si>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</si>
  <si>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</si>
  <si>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</si>
  <si>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</si>
  <si>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</si>
  <si>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</si>
  <si>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</si>
  <si>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</si>
  <si>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</si>
  <si>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</si>
  <si>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</si>
  <si>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</si>
  <si>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</si>
  <si>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</si>
  <si>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</si>
  <si>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</si>
  <si>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</si>
  <si>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</si>
  <si>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</si>
  <si>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</si>
  <si>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</si>
  <si>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</si>
  <si>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</si>
  <si>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</si>
  <si>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</si>
  <si>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</si>
  <si>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</si>
  <si>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</si>
  <si>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</si>
  <si>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</si>
  <si>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</si>
  <si>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</si>
  <si>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</si>
  <si>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</si>
  <si>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</si>
  <si>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</si>
  <si>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</si>
  <si>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</si>
  <si>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</si>
  <si>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</si>
  <si>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</si>
  <si>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</si>
  <si>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</si>
  <si>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</si>
  <si>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</si>
  <si>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</si>
  <si>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</si>
  <si>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</si>
  <si>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</si>
  <si>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</si>
  <si>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</si>
  <si>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</si>
  <si>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</si>
  <si>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</si>
  <si>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</si>
  <si>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</si>
  <si>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</si>
  <si>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</si>
  <si>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</si>
  <si>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</si>
  <si>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</si>
  <si>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</si>
  <si>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</si>
  <si>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</si>
  <si>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</si>
  <si>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</si>
  <si>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</si>
  <si>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</si>
  <si>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</si>
  <si>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</si>
  <si>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</si>
  <si>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</si>
  <si>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</si>
  <si>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</si>
  <si>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</si>
  <si>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</si>
  <si>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</si>
  <si>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</si>
  <si>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</si>
  <si>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</si>
  <si>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</si>
  <si>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</si>
  <si>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</si>
  <si>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</si>
  <si>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</si>
  <si>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</si>
  <si>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</si>
  <si>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</si>
  <si>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</si>
  <si>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</si>
  <si>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</si>
  <si>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</si>
  <si>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</si>
  <si>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</si>
  <si>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</si>
  <si>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</si>
  <si>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</si>
  <si>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</si>
  <si>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</si>
  <si>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</si>
  <si>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</si>
  <si>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</si>
  <si>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</si>
  <si>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</si>
  <si>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</si>
  <si>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</si>
  <si>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</si>
  <si>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</si>
  <si>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</si>
  <si>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</si>
  <si>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</si>
  <si>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</si>
  <si>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</si>
  <si>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</si>
  <si>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</si>
  <si>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</si>
  <si>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</si>
  <si>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</si>
  <si>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</si>
  <si>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</si>
  <si>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</si>
  <si>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</si>
  <si>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</si>
  <si>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</si>
  <si>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</si>
  <si>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</si>
  <si>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</si>
  <si>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</si>
  <si>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</si>
  <si>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</si>
  <si>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</si>
  <si>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</si>
  <si>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</si>
  <si>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</si>
  <si>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</si>
  <si>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</si>
  <si>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</si>
  <si>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</si>
  <si>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</si>
  <si>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</si>
  <si>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</si>
  <si>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</si>
  <si>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</si>
  <si>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</si>
  <si>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</si>
  <si>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</si>
  <si>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</si>
  <si>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</si>
  <si>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</si>
  <si>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</si>
  <si>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</si>
  <si>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</si>
  <si>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</si>
  <si>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</si>
  <si>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</si>
  <si>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</si>
  <si>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</si>
  <si>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</si>
  <si>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</si>
  <si>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</si>
  <si>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</si>
  <si>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</si>
  <si>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</si>
  <si>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</si>
  <si>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</si>
  <si>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</si>
  <si>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</si>
  <si>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</si>
  <si>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</si>
  <si>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</si>
  <si>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</si>
  <si>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</si>
  <si>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</si>
  <si>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</si>
  <si>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</si>
  <si>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</si>
  <si>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</si>
  <si>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</si>
  <si>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</si>
  <si>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</si>
  <si>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</si>
  <si>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</si>
  <si>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</si>
  <si>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</si>
  <si>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</si>
  <si>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</si>
  <si>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</si>
  <si>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</si>
  <si>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</si>
  <si>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</si>
  <si>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</si>
  <si>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</si>
  <si>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</si>
  <si>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</si>
  <si>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</si>
  <si>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</si>
  <si>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</si>
  <si>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</si>
  <si>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</si>
  <si>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</si>
  <si>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</si>
  <si>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</si>
  <si>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</si>
  <si>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</si>
  <si>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</si>
  <si>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</si>
  <si>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</si>
  <si>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</si>
  <si>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</si>
  <si>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</si>
  <si>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</si>
  <si>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</si>
  <si>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</si>
  <si>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</si>
  <si>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</si>
  <si>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</si>
  <si>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</si>
  <si>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</si>
  <si>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</si>
  <si>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</si>
  <si>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</si>
  <si>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</si>
  <si>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</si>
  <si>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</si>
  <si>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</si>
  <si>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</si>
  <si>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</si>
  <si>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</si>
  <si>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</si>
  <si>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</si>
  <si>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</si>
  <si>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</si>
  <si>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</si>
  <si>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</si>
  <si>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</si>
  <si>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</si>
  <si>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</si>
  <si>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</si>
  <si>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</si>
  <si>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</si>
  <si>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</si>
  <si>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</si>
  <si>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</si>
  <si>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</si>
  <si>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</si>
  <si>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</si>
  <si>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</si>
  <si>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</si>
  <si>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</si>
  <si>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</si>
  <si>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</si>
  <si>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</si>
  <si>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</si>
  <si>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</si>
  <si>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</si>
  <si>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</si>
  <si>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</si>
  <si>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</si>
  <si>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</si>
  <si>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</si>
  <si>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</si>
  <si>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</si>
  <si>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</si>
  <si>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</si>
  <si>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</si>
  <si>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</si>
  <si>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</si>
  <si>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</si>
  <si>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</si>
  <si>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</si>
  <si>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</si>
  <si>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</si>
  <si>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</si>
  <si>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</si>
  <si>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</si>
  <si>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</si>
  <si>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</si>
  <si>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</si>
  <si>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</si>
  <si>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</si>
  <si>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</si>
  <si>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</si>
  <si>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</si>
  <si>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</si>
  <si>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</si>
  <si>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</si>
  <si>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</si>
  <si>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</si>
  <si>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</si>
  <si>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</si>
  <si>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</si>
  <si>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</si>
  <si>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</si>
  <si>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</si>
  <si>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</si>
  <si>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</si>
  <si>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</si>
  <si>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</si>
  <si>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</si>
  <si>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</si>
  <si>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</si>
  <si>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</si>
  <si>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</si>
  <si>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</si>
  <si>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</si>
  <si>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</si>
  <si>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</si>
  <si>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</si>
  <si>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</si>
  <si>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</si>
  <si>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</si>
  <si>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</si>
  <si>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</si>
  <si>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</si>
  <si>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</si>
  <si>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</si>
  <si>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</si>
  <si>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</si>
  <si>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</si>
  <si>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</si>
  <si>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</si>
  <si>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</si>
  <si>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</si>
  <si>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</si>
  <si>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</si>
  <si>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</si>
  <si>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</si>
  <si>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</si>
  <si>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</si>
  <si>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</si>
  <si>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</si>
  <si>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</si>
  <si>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</si>
  <si>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</si>
  <si>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</si>
  <si>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</si>
  <si>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</si>
  <si>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</si>
  <si>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</si>
  <si>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</si>
  <si>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</si>
  <si>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</si>
  <si>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</si>
  <si>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</si>
  <si>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</si>
  <si>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</si>
  <si>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</si>
  <si>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</si>
  <si>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</si>
  <si>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</si>
  <si>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</si>
  <si>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</si>
  <si>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</si>
  <si>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</si>
  <si>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</si>
  <si>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</si>
  <si>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</si>
  <si>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</si>
  <si>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</si>
  <si>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</si>
  <si>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</si>
  <si>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</si>
  <si>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</si>
  <si>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</si>
  <si>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</si>
  <si>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</si>
  <si>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</si>
  <si>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</si>
  <si>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</si>
  <si>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</si>
  <si>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</si>
  <si>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</si>
  <si>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</si>
  <si>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</si>
  <si>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</si>
  <si>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</si>
  <si>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</si>
  <si>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</si>
  <si>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</si>
  <si>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</si>
  <si>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</si>
  <si>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</si>
  <si>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</si>
  <si>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</si>
  <si>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</si>
  <si>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</si>
  <si>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</si>
  <si>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</si>
  <si>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</si>
  <si>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</si>
  <si>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</si>
  <si>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</si>
  <si>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</si>
  <si>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</si>
  <si>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</si>
  <si>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</si>
  <si>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</si>
  <si>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</si>
  <si>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</si>
  <si>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</si>
  <si>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</si>
  <si>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</si>
  <si>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</si>
  <si>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</si>
  <si>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</si>
  <si>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</si>
  <si>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</si>
  <si>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</si>
  <si>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</si>
  <si>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</si>
  <si>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</si>
  <si>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</si>
  <si>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</si>
  <si>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</si>
  <si>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</si>
  <si>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</si>
  <si>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</si>
  <si>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</si>
  <si>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</si>
  <si>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</si>
  <si>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</si>
  <si>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</si>
  <si>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</si>
  <si>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</si>
  <si>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</si>
  <si>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</si>
  <si>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</si>
  <si>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</si>
  <si>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</si>
  <si>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</si>
  <si>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</si>
  <si>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</si>
  <si>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</si>
  <si>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</si>
  <si>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</si>
  <si>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</si>
  <si>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</si>
  <si>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</si>
  <si>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</si>
  <si>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</si>
  <si>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</si>
  <si>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</si>
  <si>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</si>
  <si>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</si>
  <si>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</si>
  <si>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</si>
  <si>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</si>
  <si>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</si>
  <si>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</si>
  <si>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</si>
  <si>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</si>
  <si>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</si>
  <si>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</si>
  <si>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</si>
  <si>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</si>
  <si>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</si>
  <si>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</si>
  <si>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</si>
  <si>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</si>
  <si>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</si>
  <si>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</si>
  <si>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</si>
  <si>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</si>
  <si>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</si>
  <si>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</si>
  <si>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</si>
  <si>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</si>
  <si>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</si>
  <si>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</si>
  <si>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</si>
  <si>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</si>
  <si>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</si>
  <si>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</si>
  <si>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</si>
  <si>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</si>
  <si>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</si>
  <si>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</si>
  <si>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</si>
  <si>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</si>
  <si>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</si>
  <si>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</si>
  <si>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</si>
  <si>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</si>
  <si>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</si>
  <si>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</si>
  <si>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</si>
  <si>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</si>
  <si>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</si>
  <si>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</si>
  <si>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</si>
  <si>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</si>
  <si>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</si>
  <si>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</si>
  <si>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</si>
  <si>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</si>
  <si>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</si>
  <si>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</si>
  <si>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</si>
  <si>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</si>
  <si>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</si>
  <si>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</si>
  <si>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</si>
  <si>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</si>
  <si>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</si>
  <si>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</si>
  <si>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</si>
  <si>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</si>
  <si>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</si>
  <si>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</si>
  <si>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</si>
  <si>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</si>
  <si>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</si>
  <si>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</si>
  <si>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</si>
  <si>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</si>
  <si>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</si>
  <si>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</si>
  <si>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</si>
  <si>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</si>
  <si>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</si>
  <si>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</si>
  <si>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</si>
  <si>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</si>
  <si>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</si>
  <si>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</si>
  <si>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</si>
  <si>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</si>
  <si>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</si>
  <si>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</si>
  <si>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</si>
  <si>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</si>
  <si>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</si>
  <si>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</si>
  <si>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</si>
  <si>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</si>
  <si>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</si>
  <si>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</si>
  <si>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</si>
  <si>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</si>
  <si>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</si>
  <si>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</si>
  <si>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</si>
  <si>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</si>
  <si>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</si>
  <si>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</si>
  <si>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</si>
  <si>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</si>
  <si>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</si>
  <si>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</si>
  <si>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</si>
  <si>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</si>
  <si>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</si>
  <si>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</si>
  <si>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</si>
  <si>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</si>
  <si>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</si>
  <si>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</si>
  <si>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</si>
  <si>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</si>
  <si>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</si>
  <si>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</si>
  <si>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</si>
  <si>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</si>
  <si>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</si>
  <si>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</si>
  <si>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</si>
  <si>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</si>
  <si>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</si>
  <si>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</si>
  <si>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</si>
  <si>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</si>
  <si>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</si>
  <si>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</si>
  <si>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</si>
  <si>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</si>
  <si>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</si>
  <si>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</si>
  <si>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</si>
  <si>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</si>
  <si>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</si>
  <si>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</si>
  <si>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</si>
  <si>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</si>
  <si>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</si>
  <si>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</si>
  <si>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</si>
  <si>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</si>
  <si>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</si>
  <si>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</si>
  <si>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</si>
  <si>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</si>
  <si>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</si>
  <si>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</si>
  <si>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</si>
  <si>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</si>
  <si>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</si>
  <si>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</si>
  <si>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</si>
  <si>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</si>
  <si>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</si>
  <si>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</si>
  <si>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</si>
  <si>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</si>
  <si>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</si>
  <si>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</si>
  <si>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</si>
  <si>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</si>
  <si>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</si>
  <si>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</si>
  <si>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</si>
  <si>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</si>
  <si>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</si>
  <si>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</si>
  <si>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</si>
  <si>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</si>
  <si>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</si>
  <si>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</si>
  <si>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</si>
  <si>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</si>
  <si>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</si>
  <si>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</si>
  <si>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</si>
  <si>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</si>
  <si>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</si>
  <si>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</si>
  <si>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</si>
  <si>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</si>
  <si>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</si>
  <si>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</si>
  <si>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</si>
  <si>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</si>
  <si>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</si>
  <si>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</si>
  <si>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</si>
  <si>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</si>
  <si>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</si>
  <si>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</si>
  <si>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</si>
  <si>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</si>
  <si>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</si>
  <si>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</si>
  <si>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</si>
  <si>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</si>
  <si>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</si>
  <si>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</si>
  <si>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</si>
  <si>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</si>
  <si>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</si>
  <si>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</si>
  <si>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</si>
  <si>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</si>
  <si>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</si>
  <si>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</si>
  <si>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</si>
  <si>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</si>
  <si>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</si>
  <si>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</si>
  <si>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</si>
  <si>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</si>
  <si>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</si>
  <si>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</si>
  <si>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</si>
  <si>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</si>
  <si>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</si>
  <si>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</si>
  <si>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</si>
  <si>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</si>
  <si>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</si>
  <si>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</si>
  <si>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</si>
  <si>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</si>
  <si>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</si>
  <si>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</si>
  <si>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</si>
  <si>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</si>
  <si>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</si>
  <si>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</si>
  <si>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</si>
  <si>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</si>
  <si>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</si>
  <si>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</si>
  <si>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</si>
  <si>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</si>
  <si>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</si>
  <si>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</si>
  <si>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</si>
  <si>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</si>
  <si>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</si>
  <si>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</si>
  <si>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</si>
  <si>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</si>
  <si>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</si>
  <si>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</si>
  <si>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</si>
  <si>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</si>
  <si>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</si>
  <si>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</si>
  <si>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</si>
  <si>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</si>
  <si>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</si>
  <si>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</si>
  <si>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</si>
  <si>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</si>
  <si>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</si>
  <si>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</si>
  <si>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</si>
  <si>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</si>
  <si>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</si>
  <si>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</si>
  <si>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</si>
  <si>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</si>
  <si>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</si>
  <si>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</si>
  <si>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</si>
  <si>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</si>
  <si>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</si>
  <si>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</si>
  <si>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</si>
  <si>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</si>
  <si>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</si>
  <si>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</si>
  <si>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</si>
  <si>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</si>
  <si>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</si>
  <si>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</si>
  <si>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</si>
  <si>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</si>
  <si>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</si>
  <si>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</si>
  <si>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</si>
  <si>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</si>
  <si>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</si>
  <si>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</si>
  <si>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</si>
  <si>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</si>
  <si>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</si>
  <si>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</si>
  <si>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</si>
  <si>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</si>
  <si>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</si>
  <si>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</si>
  <si>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</si>
  <si>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</si>
  <si>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</si>
  <si>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</si>
  <si>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</si>
  <si>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</si>
  <si>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</si>
  <si>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</si>
  <si>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</si>
  <si>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</si>
  <si>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</si>
  <si>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</si>
  <si>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</si>
  <si>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</si>
  <si>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</si>
  <si>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</si>
  <si>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</si>
  <si>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</si>
  <si>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</si>
  <si>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</si>
  <si>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</si>
  <si>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</si>
  <si>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</si>
  <si>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</si>
  <si>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</si>
  <si>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</si>
  <si>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</si>
  <si>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</si>
  <si>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</si>
  <si>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</si>
  <si>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</si>
  <si>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</si>
  <si>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</si>
  <si>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</si>
  <si>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</si>
  <si>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</si>
  <si>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</si>
  <si>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</si>
  <si>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</si>
  <si>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</si>
  <si>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</si>
  <si>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</si>
  <si>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</si>
  <si>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</si>
  <si>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</si>
  <si>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</si>
  <si>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</si>
  <si>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</si>
  <si>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</si>
  <si>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</si>
  <si>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</si>
  <si>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</si>
  <si>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</si>
  <si>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</si>
  <si>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</si>
  <si>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</si>
  <si>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</si>
  <si>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</si>
  <si>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</si>
  <si>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</si>
  <si>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</si>
  <si>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</si>
  <si>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</si>
  <si>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</si>
  <si>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</si>
  <si>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</si>
  <si>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</si>
  <si>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</si>
  <si>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</si>
  <si>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</si>
  <si>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</si>
  <si>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</si>
  <si>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</si>
  <si>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</si>
  <si>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</si>
  <si>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</si>
  <si>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</si>
  <si>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</si>
  <si>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</si>
  <si>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</si>
  <si>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</si>
  <si>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</si>
  <si>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</si>
  <si>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</si>
  <si>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</si>
  <si>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</si>
  <si>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</si>
  <si>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</si>
  <si>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</si>
  <si>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</si>
  <si>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</si>
  <si>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</si>
  <si>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</si>
  <si>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</si>
  <si>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</si>
  <si>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</si>
  <si>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</si>
  <si>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</si>
  <si>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</si>
  <si>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</si>
  <si>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</si>
  <si>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</si>
  <si>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</si>
  <si>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</si>
  <si>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</si>
  <si>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</si>
  <si>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</si>
  <si>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</si>
  <si>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</si>
  <si>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</si>
  <si>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</si>
  <si>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</si>
  <si>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</si>
  <si>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</si>
  <si>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</si>
  <si>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</si>
  <si>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</si>
  <si>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</si>
  <si>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</si>
  <si>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</si>
  <si>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</si>
  <si>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</si>
  <si>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</si>
  <si>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</si>
  <si>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</si>
  <si>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</si>
  <si>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</si>
  <si>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</si>
  <si>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</si>
  <si>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</si>
  <si>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</si>
  <si>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</si>
  <si>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</si>
  <si>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</si>
  <si>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</si>
  <si>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</si>
  <si>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</si>
  <si>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</si>
  <si>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</si>
  <si>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</si>
  <si>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</si>
  <si>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</si>
  <si>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</si>
  <si>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</si>
  <si>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</si>
  <si>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</si>
  <si>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</si>
  <si>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</si>
  <si>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</si>
  <si>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</si>
  <si>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</si>
  <si>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</si>
  <si>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</si>
  <si>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</si>
  <si>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</si>
  <si>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</si>
  <si>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</si>
  <si>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</si>
  <si>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</si>
  <si>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</si>
  <si>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</si>
  <si>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</si>
  <si>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</si>
  <si>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</si>
  <si>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</si>
  <si>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</si>
  <si>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</si>
  <si>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</si>
  <si>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</si>
  <si>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</si>
  <si>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</si>
  <si>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</si>
  <si>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</si>
  <si>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</si>
  <si>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</si>
  <si>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</si>
  <si>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</si>
  <si>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</si>
  <si>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</si>
  <si>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</si>
  <si>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</si>
  <si>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</si>
  <si>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</si>
  <si>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</si>
  <si>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</si>
  <si>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</si>
  <si>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</si>
  <si>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</si>
  <si>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</si>
  <si>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</si>
  <si>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</si>
  <si>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</si>
  <si>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</si>
  <si>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</si>
  <si>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</si>
  <si>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</si>
  <si>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</si>
  <si>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</si>
  <si>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</si>
  <si>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</si>
  <si>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</si>
  <si>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</si>
  <si>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</si>
  <si>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</si>
  <si>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</si>
  <si>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</si>
  <si>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</si>
  <si>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</si>
  <si>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</si>
  <si>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</si>
  <si>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</si>
  <si>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</si>
  <si>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</si>
  <si>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</si>
  <si>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</si>
  <si>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</si>
  <si>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</si>
  <si>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</si>
  <si>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</si>
  <si>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</si>
  <si>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</si>
  <si>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</si>
  <si>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</si>
  <si>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</si>
  <si>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</si>
  <si>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</si>
  <si>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</si>
  <si>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</si>
  <si>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</si>
  <si>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</si>
  <si>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</si>
  <si>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</si>
  <si>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</si>
  <si>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</si>
  <si>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</si>
  <si>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</si>
  <si>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</si>
  <si>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</si>
  <si>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</si>
  <si>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</si>
  <si>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</si>
  <si>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</si>
  <si>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</si>
  <si>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</si>
  <si>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</si>
  <si>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</si>
  <si>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</si>
  <si>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</si>
  <si>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</si>
  <si>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</si>
  <si>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</si>
  <si>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</si>
  <si>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</si>
  <si>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</si>
  <si>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</si>
  <si>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</si>
  <si>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</si>
  <si>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</si>
  <si>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</si>
  <si>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</si>
  <si>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</si>
  <si>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</si>
  <si>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</si>
  <si>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</si>
  <si>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</si>
  <si>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</si>
  <si>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</si>
  <si>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</si>
  <si>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</si>
  <si>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</si>
  <si>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</si>
  <si>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</si>
  <si>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</si>
  <si>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</si>
  <si>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</si>
  <si>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</si>
  <si>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</si>
  <si>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</si>
  <si>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</si>
  <si>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</si>
  <si>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</si>
  <si>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</si>
  <si>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</si>
  <si>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</si>
  <si>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</si>
  <si>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</si>
  <si>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</si>
  <si>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</si>
  <si>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</si>
  <si>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</si>
  <si>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</si>
  <si>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</si>
  <si>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</si>
  <si>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</si>
  <si>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</si>
  <si>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</si>
  <si>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</si>
  <si>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</si>
  <si>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</si>
  <si>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</si>
  <si>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</si>
  <si>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</si>
  <si>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</si>
  <si>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</si>
  <si>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</si>
  <si>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</si>
  <si>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</si>
  <si>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</si>
  <si>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</si>
  <si>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</si>
  <si>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</si>
  <si>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</si>
  <si>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</si>
  <si>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</si>
  <si>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</si>
  <si>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</si>
  <si>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</si>
  <si>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</si>
  <si>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</si>
  <si>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</si>
  <si>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</si>
  <si>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</si>
  <si>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</si>
  <si>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</si>
  <si>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</si>
  <si>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</si>
  <si>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</si>
  <si>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</si>
  <si>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</si>
  <si>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</si>
  <si>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</si>
  <si>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</si>
  <si>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</si>
  <si>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</si>
  <si>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</si>
  <si>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</si>
  <si>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</si>
  <si>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</si>
  <si>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</si>
  <si>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</si>
  <si>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</si>
  <si>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</si>
  <si>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</si>
  <si>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</si>
  <si>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</si>
  <si>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</si>
  <si>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</si>
  <si>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</si>
  <si>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</si>
  <si>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</si>
  <si>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</si>
  <si>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</si>
  <si>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</si>
  <si>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</si>
  <si>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</si>
  <si>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</si>
  <si>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</si>
  <si>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</si>
  <si>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</si>
  <si>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</si>
  <si>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</si>
  <si>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</si>
  <si>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</si>
  <si>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</si>
  <si>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</si>
  <si>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</si>
  <si>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</si>
  <si>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</si>
  <si>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</si>
  <si>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</si>
  <si>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</si>
  <si>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</si>
  <si>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</si>
  <si>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</si>
  <si>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</si>
  <si>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</si>
  <si>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</si>
  <si>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</si>
  <si>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</si>
  <si>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</si>
  <si>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</si>
  <si>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</si>
  <si>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</si>
  <si>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</si>
  <si>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</si>
  <si>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</si>
  <si>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</si>
  <si>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</si>
  <si>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</si>
  <si>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</si>
  <si>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</si>
  <si>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</si>
  <si>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</si>
  <si>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</si>
  <si>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</si>
  <si>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</si>
  <si>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</si>
  <si>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</si>
  <si>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</si>
  <si>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</si>
  <si>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</si>
  <si>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</si>
  <si>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</si>
  <si>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</si>
  <si>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</si>
  <si>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</si>
  <si>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</si>
  <si>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</si>
  <si>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</si>
  <si>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</si>
  <si>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</si>
  <si>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</si>
  <si>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</si>
  <si>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</si>
  <si>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</si>
  <si>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</si>
  <si>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</si>
  <si>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</si>
  <si>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</si>
  <si>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</si>
  <si>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</si>
  <si>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</si>
  <si>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</si>
  <si>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</si>
  <si>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</si>
  <si>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</si>
  <si>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</si>
  <si>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</si>
  <si>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</si>
  <si>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</si>
  <si>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</si>
  <si>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</si>
  <si>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</si>
  <si>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</si>
  <si>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</si>
  <si>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</si>
  <si>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</si>
  <si>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</si>
  <si>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</si>
  <si>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</si>
  <si>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</si>
  <si>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</si>
  <si>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</si>
  <si>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</si>
  <si>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</si>
  <si>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</si>
  <si>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</si>
  <si>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</si>
  <si>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</si>
  <si>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</si>
  <si>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</si>
  <si>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</si>
  <si>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</si>
  <si>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</si>
  <si>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</si>
  <si>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</si>
  <si>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</si>
  <si>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</si>
  <si>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</si>
  <si>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</si>
  <si>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</si>
  <si>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</si>
  <si>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</si>
  <si>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</si>
  <si>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</si>
  <si>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</si>
  <si>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</si>
  <si>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</si>
  <si>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</si>
  <si>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</si>
  <si>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</si>
  <si>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</si>
  <si>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</si>
  <si>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</si>
  <si>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</si>
  <si>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</si>
  <si>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</si>
  <si>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</si>
  <si>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</si>
  <si>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</si>
  <si>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</si>
  <si>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</si>
  <si>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</si>
  <si>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</si>
  <si>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</si>
  <si>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</si>
  <si>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</si>
  <si>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</si>
  <si>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</si>
  <si>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</si>
  <si>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</si>
  <si>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</si>
  <si>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</si>
  <si>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</si>
  <si>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</si>
  <si>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</si>
  <si>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</si>
  <si>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</si>
  <si>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</si>
  <si>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</si>
  <si>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</si>
  <si>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</si>
  <si>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</si>
  <si>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</si>
  <si>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</si>
  <si>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</si>
  <si>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</si>
  <si>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</si>
  <si>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</si>
  <si>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</si>
  <si>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</si>
  <si>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</si>
  <si>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</si>
  <si>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</si>
  <si>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</si>
  <si>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</si>
  <si>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</si>
  <si>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</si>
  <si>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</si>
  <si>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</si>
  <si>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</si>
  <si>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</si>
  <si>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</si>
  <si>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</si>
  <si>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</si>
  <si>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</si>
  <si>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</si>
  <si>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</si>
  <si>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</si>
  <si>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</si>
  <si>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</si>
  <si>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</si>
  <si>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</si>
  <si>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</si>
  <si>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</si>
  <si>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</si>
  <si>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</si>
  <si>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</si>
  <si>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</si>
  <si>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</si>
  <si>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</si>
  <si>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</si>
  <si>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</si>
  <si>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</si>
  <si>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</si>
  <si>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</si>
  <si>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</si>
  <si>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</si>
  <si>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</si>
  <si>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</si>
  <si>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</si>
  <si>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</si>
  <si>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</si>
  <si>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</si>
  <si>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</si>
  <si>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</si>
  <si>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</si>
  <si>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</si>
  <si>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</si>
  <si>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</si>
  <si>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</si>
  <si>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</si>
  <si>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</si>
  <si>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</si>
  <si>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</si>
  <si>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</si>
  <si>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</si>
  <si>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</si>
  <si>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</si>
  <si>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</si>
  <si>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</si>
  <si>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</si>
  <si>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</si>
  <si>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</si>
  <si>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</si>
  <si>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</si>
  <si>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</si>
  <si>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</si>
  <si>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</si>
  <si>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</si>
  <si>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</si>
  <si>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</si>
  <si>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</si>
  <si>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</si>
  <si>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</si>
  <si>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</si>
  <si>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</si>
  <si>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</si>
  <si>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</si>
  <si>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</si>
  <si>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</si>
  <si>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</si>
  <si>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</si>
  <si>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</si>
  <si>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</si>
  <si>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</si>
  <si>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</si>
  <si>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</si>
  <si>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</si>
  <si>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</si>
  <si>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</si>
  <si>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</si>
  <si>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</si>
  <si>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</si>
  <si>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</si>
  <si>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</si>
  <si>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</si>
  <si>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</si>
  <si>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</si>
  <si>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</si>
  <si>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</si>
  <si>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</si>
  <si>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</si>
  <si>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</si>
  <si>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</si>
  <si>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</si>
  <si>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</si>
  <si>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</si>
  <si>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</si>
  <si>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</si>
  <si>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</si>
  <si>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</si>
  <si>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</si>
  <si>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</si>
  <si>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</si>
  <si>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</si>
  <si>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</si>
  <si>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</si>
  <si>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</si>
  <si>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</si>
  <si>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</si>
  <si>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</si>
  <si>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</si>
  <si>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</si>
  <si>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</si>
  <si>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</si>
  <si>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</si>
  <si>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</si>
  <si>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</si>
  <si>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</si>
  <si>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</si>
  <si>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</si>
  <si>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</si>
  <si>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</si>
  <si>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</si>
  <si>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</si>
  <si>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</si>
  <si>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</si>
  <si>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</si>
  <si>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</si>
  <si>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</si>
  <si>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</si>
  <si>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</si>
  <si>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</si>
  <si>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</si>
  <si>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</si>
  <si>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</si>
  <si>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</si>
  <si>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</si>
  <si>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</si>
  <si>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</si>
  <si>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</si>
  <si>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</si>
  <si>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</si>
  <si>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</si>
  <si>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</si>
  <si>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</si>
  <si>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</si>
  <si>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</si>
  <si>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</si>
  <si>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</si>
  <si>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</si>
  <si>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</si>
  <si>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</si>
  <si>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</si>
  <si>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</si>
  <si>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</si>
  <si>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</si>
  <si>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</si>
  <si>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</si>
  <si>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</si>
  <si>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</si>
  <si>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</si>
  <si>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</si>
  <si>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</si>
  <si>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</si>
  <si>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</si>
  <si>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</si>
  <si>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</si>
  <si>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</si>
  <si>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</si>
  <si>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</si>
  <si>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</si>
  <si>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</si>
  <si>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</si>
  <si>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</si>
  <si>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</si>
  <si>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</si>
  <si>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</si>
  <si>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</si>
  <si>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</si>
  <si>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</si>
  <si>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</si>
  <si>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</si>
  <si>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</si>
  <si>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</si>
  <si>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</si>
  <si>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</si>
  <si>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</si>
  <si>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</si>
  <si>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</si>
  <si>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</si>
  <si>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</si>
  <si>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</si>
  <si>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</si>
  <si>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</si>
  <si>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</si>
  <si>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</si>
  <si>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</si>
  <si>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</si>
  <si>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</si>
  <si>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</si>
  <si>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</si>
  <si>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</si>
  <si>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</si>
  <si>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</si>
  <si>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</si>
  <si>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</si>
  <si>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</si>
  <si>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</si>
  <si>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</si>
  <si>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</si>
  <si>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</si>
  <si>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</si>
  <si>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</si>
  <si>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</si>
  <si>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</si>
  <si>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</si>
  <si>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</si>
  <si>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</si>
  <si>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</si>
  <si>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</si>
  <si>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</si>
  <si>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</si>
  <si>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</si>
  <si>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</si>
  <si>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</si>
  <si>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</si>
  <si>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</si>
  <si>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</si>
  <si>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</si>
  <si>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</si>
  <si>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</si>
  <si>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</si>
  <si>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</si>
  <si>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</si>
  <si>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</si>
  <si>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</si>
  <si>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</si>
  <si>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</si>
  <si>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</si>
  <si>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</si>
  <si>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</si>
  <si>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</si>
  <si>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</si>
  <si>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</si>
  <si>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</si>
  <si>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</si>
  <si>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</si>
  <si>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</si>
  <si>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</si>
  <si>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</si>
  <si>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</si>
  <si>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</si>
  <si>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</si>
  <si>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</si>
  <si>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</si>
  <si>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</si>
  <si>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</si>
  <si>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</si>
  <si>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</si>
  <si>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</si>
  <si>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</si>
  <si>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</si>
  <si>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</si>
  <si>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</si>
  <si>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</si>
  <si>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</si>
  <si>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</si>
  <si>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</si>
  <si>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</si>
  <si>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</si>
  <si>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</si>
  <si>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</si>
  <si>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</si>
  <si>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</si>
  <si>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</si>
  <si>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</si>
  <si>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</si>
  <si>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</si>
  <si>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</si>
  <si>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</si>
  <si>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</si>
  <si>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</si>
  <si>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</si>
  <si>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</si>
  <si>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</si>
  <si>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</si>
  <si>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</si>
  <si>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</si>
  <si>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</si>
  <si>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</si>
  <si>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</si>
  <si>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</si>
  <si>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</si>
  <si>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</si>
  <si>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</si>
  <si>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</si>
  <si>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</si>
  <si>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</si>
  <si>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</si>
  <si>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</si>
  <si>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</si>
  <si>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</si>
  <si>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</si>
  <si>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</si>
  <si>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</si>
  <si>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</si>
  <si>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</si>
  <si>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</si>
  <si>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</si>
  <si>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</si>
  <si>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</si>
  <si>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</si>
  <si>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</si>
  <si>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</si>
  <si>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</si>
  <si>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</si>
  <si>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</si>
  <si>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</si>
  <si>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</si>
  <si>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</si>
  <si>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</si>
  <si>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</si>
  <si>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</si>
  <si>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</si>
  <si>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</si>
  <si>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</si>
  <si>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</si>
  <si>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</si>
  <si>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</si>
  <si>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</si>
  <si>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</si>
  <si>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</si>
  <si>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</si>
  <si>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</si>
  <si>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</si>
  <si>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</si>
  <si>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</si>
  <si>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</si>
  <si>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</si>
  <si>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</si>
  <si>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</si>
  <si>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</si>
  <si>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</si>
  <si>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</si>
  <si>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</si>
  <si>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</si>
  <si>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</si>
  <si>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</si>
  <si>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</si>
  <si>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</si>
  <si>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</si>
  <si>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</si>
  <si>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</si>
  <si>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</si>
  <si>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</si>
  <si>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</si>
  <si>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</si>
  <si>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</si>
  <si>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</si>
  <si>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</si>
  <si>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</si>
  <si>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</si>
  <si>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</si>
  <si>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</si>
  <si>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</si>
  <si>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</si>
  <si>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</si>
  <si>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</si>
  <si>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</si>
  <si>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</si>
  <si>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</si>
  <si>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</si>
  <si>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</si>
  <si>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</si>
  <si>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</si>
  <si>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</si>
  <si>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</si>
  <si>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</si>
  <si>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</si>
  <si>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</si>
  <si>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</si>
  <si>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</si>
  <si>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</si>
  <si>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</si>
  <si>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</si>
  <si>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</si>
  <si>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</si>
  <si>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</si>
  <si>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</si>
  <si>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</si>
  <si>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</si>
  <si>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</si>
  <si>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</si>
  <si>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</si>
  <si>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</si>
  <si>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</si>
  <si>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</si>
  <si>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</si>
  <si>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</si>
  <si>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</si>
  <si>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</si>
  <si>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</si>
  <si>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</si>
  <si>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</si>
  <si>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</si>
  <si>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</si>
  <si>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</si>
  <si>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</si>
  <si>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</si>
  <si>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</si>
  <si>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</si>
  <si>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</si>
  <si>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</si>
  <si>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</si>
  <si>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</si>
  <si>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</si>
  <si>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</si>
  <si>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</si>
  <si>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</si>
  <si>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</si>
  <si>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</si>
  <si>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</si>
  <si>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</si>
  <si>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</si>
  <si>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</si>
  <si>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</si>
  <si>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</si>
  <si>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</si>
  <si>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</si>
  <si>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</si>
  <si>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</si>
  <si>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</si>
  <si>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</si>
  <si>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</si>
  <si>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</si>
  <si>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</si>
  <si>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</si>
  <si>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</si>
  <si>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</si>
  <si>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</si>
  <si>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</si>
  <si>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</si>
  <si>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</si>
  <si>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</si>
  <si>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</si>
  <si>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</si>
  <si>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</si>
  <si>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</si>
  <si>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</si>
  <si>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</si>
  <si>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</si>
  <si>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</si>
  <si>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</si>
  <si>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</si>
  <si>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</si>
  <si>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</si>
  <si>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</si>
  <si>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</si>
  <si>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</si>
  <si>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</si>
  <si>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</si>
  <si>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</si>
  <si>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</si>
  <si>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</si>
  <si>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</si>
  <si>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</si>
  <si>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</si>
  <si>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</si>
  <si>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</si>
  <si>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</si>
  <si>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</si>
  <si>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</si>
  <si>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</si>
  <si>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</si>
  <si>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</si>
  <si>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</si>
  <si>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</si>
  <si>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</si>
  <si>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</si>
  <si>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</si>
  <si>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</si>
  <si>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</si>
  <si>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</si>
  <si>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</si>
  <si>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</si>
  <si>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</si>
  <si>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</si>
  <si>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</si>
  <si>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</si>
  <si>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</si>
  <si>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</si>
  <si>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</si>
  <si>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</si>
  <si>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</si>
  <si>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</si>
  <si>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</si>
  <si>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</si>
  <si>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</si>
  <si>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</si>
  <si>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</si>
  <si>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</si>
  <si>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</si>
  <si>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</si>
  <si>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</si>
  <si>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</si>
  <si>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</si>
  <si>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</si>
  <si>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</si>
  <si>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</si>
  <si>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</si>
  <si>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</si>
  <si>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</si>
  <si>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</si>
  <si>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</si>
  <si>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</si>
  <si>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</si>
  <si>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</si>
  <si>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</si>
  <si>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</si>
  <si>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</si>
  <si>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</si>
  <si>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</si>
  <si>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</si>
  <si>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</si>
  <si>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</si>
  <si>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</si>
  <si>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</si>
  <si>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</si>
  <si>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</si>
  <si>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</si>
  <si>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</si>
  <si>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</si>
  <si>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</si>
  <si>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</si>
  <si>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</si>
  <si>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</si>
  <si>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</si>
  <si>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</si>
  <si>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</si>
  <si>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</si>
  <si>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</si>
  <si>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</si>
  <si>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</si>
  <si>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</si>
  <si>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</si>
  <si>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</si>
  <si>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</si>
  <si>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</si>
  <si>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</si>
  <si>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</si>
  <si>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</si>
  <si>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</si>
  <si>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</si>
  <si>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</si>
  <si>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</si>
  <si>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</si>
  <si>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</si>
  <si>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</si>
  <si>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</si>
  <si>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</si>
  <si>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</si>
  <si>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</si>
  <si>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</si>
  <si>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</si>
  <si>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</si>
  <si>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</si>
  <si>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</si>
  <si>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</si>
  <si>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</si>
  <si>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</si>
  <si>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</si>
  <si>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</si>
  <si>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</si>
  <si>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</si>
  <si>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</si>
  <si>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</si>
  <si>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</si>
  <si>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</si>
  <si>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</si>
  <si>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</si>
  <si>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</si>
  <si>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</si>
  <si>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</si>
  <si>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</si>
  <si>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</si>
  <si>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</si>
  <si>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</si>
  <si>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</si>
  <si>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</si>
  <si>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</si>
  <si>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</si>
  <si>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</si>
  <si>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</si>
  <si>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</si>
  <si>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</si>
  <si>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</si>
  <si>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</si>
  <si>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</si>
  <si>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</si>
  <si>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</si>
  <si>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</si>
  <si>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</si>
  <si>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</si>
  <si>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</si>
  <si>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</si>
  <si>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</si>
  <si>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</si>
  <si>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</si>
  <si>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</si>
  <si>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</si>
  <si>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</si>
  <si>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</si>
  <si>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</si>
  <si>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</si>
  <si>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</si>
  <si>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</si>
  <si>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</si>
  <si>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</si>
  <si>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</si>
  <si>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</si>
  <si>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</si>
  <si>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</si>
  <si>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</si>
  <si>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</si>
  <si>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</si>
  <si>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</si>
  <si>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</si>
  <si>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</si>
  <si>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</si>
  <si>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</si>
  <si>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</si>
  <si>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</si>
  <si>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</si>
  <si>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</si>
  <si>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</si>
  <si>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</si>
  <si>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</si>
  <si>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</si>
  <si>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</si>
  <si>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</si>
  <si>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</si>
  <si>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</si>
  <si>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</si>
  <si>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</si>
  <si>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</si>
  <si>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</si>
  <si>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</si>
  <si>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</si>
  <si>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</si>
  <si>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</si>
  <si>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</si>
  <si>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</si>
  <si>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</si>
  <si>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</si>
  <si>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</si>
  <si>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</si>
  <si>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</si>
  <si>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</si>
  <si>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</si>
  <si>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</si>
  <si>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</si>
  <si>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</si>
  <si>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</si>
  <si>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</si>
  <si>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</si>
  <si>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</si>
  <si>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</si>
  <si>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</si>
  <si>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</si>
  <si>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</si>
  <si>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</si>
  <si>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</si>
  <si>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</si>
  <si>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</si>
  <si>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</si>
  <si>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</si>
  <si>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</si>
  <si>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</si>
  <si>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</si>
  <si>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</si>
  <si>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</si>
  <si>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</si>
  <si>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</si>
  <si>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</si>
  <si>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</si>
  <si>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</si>
  <si>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</si>
  <si>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</si>
  <si>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</si>
  <si>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</si>
  <si>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</si>
  <si>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</si>
  <si>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</si>
  <si>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</si>
  <si>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</si>
  <si>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</si>
  <si>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</si>
  <si>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</si>
  <si>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</si>
  <si>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</si>
  <si>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</si>
  <si>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</si>
  <si>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</si>
  <si>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</si>
  <si>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</si>
  <si>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</si>
  <si>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</si>
  <si>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</si>
  <si>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</si>
  <si>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</si>
  <si>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</si>
  <si>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</si>
  <si>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</si>
  <si>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</si>
  <si>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</si>
  <si>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</si>
  <si>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</si>
  <si>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</si>
  <si>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</si>
  <si>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</si>
  <si>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</si>
  <si>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</si>
  <si>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</si>
  <si>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</si>
  <si>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</si>
  <si>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</si>
  <si>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</si>
  <si>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</si>
  <si>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</si>
  <si>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</si>
  <si>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</si>
  <si>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</si>
  <si>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</si>
  <si>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</si>
  <si>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</si>
  <si>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</si>
  <si>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</si>
  <si>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</si>
  <si>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</si>
  <si>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</si>
  <si>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</si>
  <si>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</si>
  <si>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</si>
  <si>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</si>
  <si>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</si>
  <si>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</si>
  <si>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</si>
  <si>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</si>
  <si>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</si>
  <si>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</si>
  <si>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</si>
  <si>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</si>
  <si>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</si>
  <si>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</si>
  <si>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</si>
  <si>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</si>
  <si>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</si>
  <si>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</si>
  <si>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</si>
  <si>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</si>
  <si>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</si>
  <si>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</si>
  <si>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</si>
  <si>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</si>
  <si>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</si>
  <si>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</si>
  <si>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</si>
  <si>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</si>
  <si>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</si>
  <si>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</si>
  <si>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</si>
  <si>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</si>
  <si>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</si>
  <si>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</si>
  <si>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</si>
  <si>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</si>
  <si>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</si>
  <si>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</si>
  <si>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</si>
  <si>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</si>
  <si>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</si>
  <si>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</si>
  <si>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</si>
  <si>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</si>
  <si>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</si>
  <si>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</si>
  <si>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</si>
  <si>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</si>
  <si>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</si>
  <si>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</si>
  <si>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</si>
  <si>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</si>
  <si>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</si>
  <si>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</si>
  <si>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</si>
  <si>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</si>
  <si>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</si>
  <si>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</si>
  <si>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</si>
  <si>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</si>
  <si>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</si>
  <si>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</si>
  <si>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</si>
  <si>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</si>
  <si>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</si>
  <si>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</si>
  <si>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</si>
  <si>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</si>
  <si>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</si>
  <si>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</si>
  <si>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</si>
  <si>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</si>
  <si>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</si>
  <si>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</si>
  <si>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</si>
  <si>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</si>
  <si>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</si>
  <si>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</si>
  <si>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</si>
  <si>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</si>
  <si>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</si>
  <si>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</si>
  <si>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</si>
  <si>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</si>
  <si>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</si>
  <si>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</si>
  <si>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</si>
  <si>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</si>
  <si>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</si>
  <si>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</si>
  <si>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</si>
  <si>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</si>
  <si>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</si>
  <si>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</si>
  <si>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</si>
  <si>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</si>
  <si>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</si>
  <si>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</si>
  <si>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</si>
  <si>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</si>
  <si>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</si>
  <si>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</si>
  <si>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</si>
  <si>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</si>
  <si>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</si>
  <si>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</si>
  <si>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</si>
  <si>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</si>
  <si>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</si>
  <si>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</si>
  <si>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</si>
  <si>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</si>
  <si>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</si>
  <si>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</si>
  <si>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</si>
  <si>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</si>
  <si>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</si>
  <si>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</si>
  <si>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</si>
  <si>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</si>
  <si>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</si>
  <si>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</si>
  <si>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</si>
  <si>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</si>
  <si>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</si>
  <si>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</si>
  <si>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</si>
  <si>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</si>
  <si>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</si>
  <si>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</si>
  <si>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</si>
  <si>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</si>
  <si>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</si>
  <si>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</si>
  <si>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</si>
  <si>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</si>
  <si>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</si>
  <si>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</si>
  <si>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</si>
  <si>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</si>
  <si>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</si>
  <si>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</si>
  <si>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</si>
  <si>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</si>
  <si>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</si>
  <si>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</si>
  <si>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</si>
  <si>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</si>
  <si>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</si>
  <si>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</si>
  <si>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</si>
  <si>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</si>
  <si>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</si>
  <si>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</si>
  <si>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</si>
  <si>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</si>
  <si>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</si>
  <si>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</si>
  <si>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</si>
  <si>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</si>
  <si>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</si>
  <si>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</si>
  <si>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</si>
  <si>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</si>
  <si>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</si>
  <si>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</si>
  <si>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</si>
  <si>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</si>
  <si>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</si>
  <si>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</si>
  <si>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</si>
  <si>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</si>
  <si>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</si>
  <si>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</si>
  <si>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</si>
  <si>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</si>
  <si>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</si>
  <si>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</si>
  <si>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</si>
  <si>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</si>
  <si>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</si>
  <si>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</si>
  <si>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</si>
  <si>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</si>
  <si>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</si>
  <si>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</si>
  <si>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</si>
  <si>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</si>
  <si>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</si>
  <si>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</si>
  <si>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</si>
  <si>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</si>
  <si>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</si>
  <si>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</si>
  <si>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</si>
  <si>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</si>
  <si>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</si>
  <si>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</si>
  <si>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</si>
  <si>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</si>
  <si>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</si>
  <si>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</si>
  <si>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</si>
  <si>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</si>
  <si>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</si>
  <si>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</si>
  <si>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</si>
  <si>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</si>
  <si>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</si>
  <si>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</si>
  <si>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</si>
  <si>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</si>
  <si>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</si>
  <si>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</si>
  <si>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</si>
  <si>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</si>
  <si>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</si>
  <si>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</si>
  <si>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</si>
  <si>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</si>
  <si>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</si>
  <si>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</si>
  <si>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</si>
  <si>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</si>
  <si>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</si>
  <si>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</si>
  <si>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</si>
  <si>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</si>
  <si>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</si>
  <si>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</si>
  <si>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</si>
  <si>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</si>
  <si>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</si>
  <si>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</si>
  <si>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</si>
  <si>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</si>
  <si>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</si>
  <si>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</si>
  <si>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</si>
  <si>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</si>
  <si>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</si>
  <si>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</si>
  <si>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</si>
  <si>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</si>
  <si>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</si>
  <si>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</si>
  <si>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</si>
  <si>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</si>
  <si>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</si>
  <si>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</si>
  <si>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</si>
  <si>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</si>
  <si>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</si>
  <si>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</si>
  <si>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</si>
  <si>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</si>
  <si>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</si>
  <si>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</si>
  <si>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</si>
  <si>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</si>
  <si>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</si>
  <si>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</si>
  <si>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</si>
  <si>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</si>
  <si>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</si>
  <si>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</si>
  <si>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</si>
  <si>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</si>
  <si>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</si>
  <si>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</si>
  <si>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</si>
  <si>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</si>
  <si>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</si>
  <si>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</si>
  <si>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</si>
  <si>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</si>
  <si>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</si>
  <si>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</si>
  <si>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</si>
  <si>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</si>
  <si>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</si>
  <si>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</si>
  <si>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</si>
  <si>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</si>
  <si>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</si>
  <si>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</si>
  <si>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</si>
  <si>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</si>
  <si>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</si>
  <si>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</si>
  <si>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</si>
  <si>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</si>
  <si>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</si>
  <si>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</si>
  <si>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</si>
  <si>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</si>
  <si>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</si>
  <si>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</si>
  <si>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</si>
  <si>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</si>
  <si>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</si>
  <si>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</si>
  <si>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</si>
  <si>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</si>
  <si>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</si>
  <si>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</si>
  <si>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</si>
  <si>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</si>
  <si>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</si>
  <si>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</si>
  <si>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</si>
  <si>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</si>
  <si>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</si>
  <si>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</si>
  <si>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</si>
  <si>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</si>
  <si>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</si>
  <si>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</si>
  <si>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</si>
  <si>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</si>
  <si>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</si>
  <si>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</si>
  <si>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</si>
  <si>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</si>
  <si>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</si>
  <si>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</si>
  <si>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</si>
  <si>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</si>
  <si>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</si>
  <si>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</si>
  <si>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</si>
  <si>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</si>
  <si>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</si>
  <si>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</si>
  <si>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</si>
  <si>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</si>
  <si>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</si>
  <si>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</si>
  <si>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</si>
  <si>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</si>
  <si>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</si>
  <si>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</si>
  <si>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</si>
  <si>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</si>
  <si>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</si>
  <si>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</si>
  <si>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</si>
  <si>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</si>
  <si>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</si>
  <si>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</si>
  <si>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</si>
  <si>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</si>
  <si>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</si>
  <si>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</si>
  <si>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</si>
  <si>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</si>
  <si>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</si>
  <si>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</si>
  <si>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</si>
  <si>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</si>
  <si>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</si>
  <si>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</si>
  <si>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</si>
  <si>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</si>
  <si>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</si>
  <si>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</si>
  <si>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</si>
  <si>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</si>
  <si>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</si>
  <si>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</si>
  <si>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</si>
  <si>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</si>
  <si>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</si>
  <si>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</si>
  <si>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</si>
  <si>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</si>
  <si>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</si>
  <si>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</si>
  <si>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</si>
  <si>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</si>
  <si>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</si>
  <si>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</si>
  <si>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</si>
  <si>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</si>
  <si>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</si>
  <si>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</si>
  <si>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</si>
  <si>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</si>
  <si>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</si>
  <si>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</si>
  <si>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</si>
  <si>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</si>
  <si>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</si>
  <si>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</si>
  <si>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</si>
  <si>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</si>
  <si>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</si>
  <si>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</si>
  <si>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</si>
  <si>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</si>
  <si>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</si>
  <si>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</si>
  <si>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</si>
  <si>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</si>
  <si>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</si>
  <si>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</si>
  <si>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</si>
  <si>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</si>
  <si>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</si>
  <si>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</si>
  <si>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</si>
  <si>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</si>
  <si>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</si>
  <si>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</si>
  <si>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</si>
  <si>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</si>
  <si>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</si>
  <si>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</si>
  <si>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</si>
  <si>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</si>
  <si>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</si>
  <si>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</si>
  <si>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</si>
  <si>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</si>
  <si>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</si>
  <si>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</si>
  <si>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</si>
  <si>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</si>
  <si>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</si>
  <si>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</si>
  <si>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</si>
  <si>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</si>
  <si>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</si>
  <si>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</si>
  <si>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</si>
  <si>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</si>
  <si>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</si>
  <si>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</si>
  <si>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</si>
  <si>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</si>
  <si>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</si>
  <si>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</si>
  <si>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</si>
  <si>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</si>
  <si>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</si>
  <si>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</si>
  <si>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</si>
  <si>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</si>
  <si>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</si>
  <si>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</si>
  <si>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</si>
  <si>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</si>
  <si>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</si>
  <si>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</si>
  <si>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</si>
  <si>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</si>
  <si>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</si>
  <si>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</si>
  <si>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</si>
  <si>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</si>
  <si>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</si>
  <si>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</si>
  <si>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</si>
  <si>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</si>
  <si>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</si>
  <si>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</si>
  <si>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</si>
  <si>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</si>
  <si>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</si>
  <si>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</si>
  <si>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</si>
  <si>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</si>
  <si>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</si>
  <si>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</si>
  <si>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</si>
  <si>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</si>
  <si>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</si>
  <si>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</si>
  <si>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</si>
  <si>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</si>
  <si>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</si>
  <si>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</si>
  <si>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</si>
  <si>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</si>
  <si>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</si>
  <si>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</si>
  <si>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</si>
  <si>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</si>
  <si>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</si>
  <si>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</si>
  <si>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</si>
  <si>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</si>
  <si>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</si>
  <si>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</si>
  <si>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</si>
  <si>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</si>
  <si>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</si>
  <si>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</si>
  <si>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</si>
  <si>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</si>
  <si>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</si>
  <si>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</si>
  <si>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</si>
  <si>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</si>
  <si>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</si>
  <si>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</si>
  <si>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</si>
  <si>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</si>
  <si>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</si>
  <si>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</si>
  <si>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</si>
  <si>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</si>
  <si>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</si>
  <si>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</si>
  <si>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</si>
  <si>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</si>
  <si>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</si>
  <si>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</si>
  <si>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</si>
  <si>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</si>
  <si>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</si>
  <si>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</si>
  <si>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</si>
  <si>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</si>
  <si>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</si>
  <si>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</si>
  <si>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</si>
  <si>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</si>
  <si>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</si>
  <si>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</si>
  <si>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</si>
  <si>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</si>
  <si>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</si>
  <si>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</si>
  <si>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</si>
  <si>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</si>
  <si>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</si>
  <si>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</si>
  <si>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</si>
  <si>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</si>
  <si>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</si>
  <si>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</si>
  <si>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</si>
  <si>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</si>
  <si>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</si>
  <si>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</si>
  <si>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</si>
  <si>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</si>
  <si>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</si>
  <si>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</si>
  <si>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</si>
  <si>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</si>
  <si>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</si>
  <si>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</si>
  <si>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</si>
  <si>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</si>
  <si>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</si>
  <si>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</si>
  <si>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</si>
  <si>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</si>
  <si>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</si>
  <si>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</si>
  <si>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</si>
  <si>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</si>
  <si>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</si>
  <si>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</si>
  <si>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</si>
  <si>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</si>
  <si>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</si>
  <si>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</si>
  <si>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</si>
  <si>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</si>
  <si>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</si>
  <si>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</si>
  <si>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</si>
  <si>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</si>
  <si>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</si>
  <si>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</si>
  <si>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</si>
  <si>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</si>
  <si>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</si>
  <si>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</si>
  <si>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</si>
  <si>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</si>
  <si>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</si>
  <si>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</si>
  <si>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</si>
  <si>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</si>
  <si>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</si>
  <si>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</si>
  <si>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</si>
  <si>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</si>
  <si>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</si>
  <si>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</si>
  <si>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</si>
  <si>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</si>
  <si>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</si>
  <si>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</si>
  <si>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</si>
  <si>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</si>
  <si>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</si>
  <si>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</si>
  <si>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</si>
  <si>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</si>
  <si>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</si>
  <si>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</si>
  <si>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</si>
  <si>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</si>
  <si>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</si>
  <si>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</si>
  <si>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</si>
  <si>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</si>
  <si>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</si>
  <si>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</si>
  <si>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</si>
  <si>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</si>
  <si>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</si>
  <si>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</si>
  <si>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</si>
  <si>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</si>
  <si>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</si>
  <si>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</si>
  <si>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</si>
  <si>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</si>
  <si>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</si>
  <si>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</si>
  <si>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</si>
  <si>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</si>
  <si>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</si>
  <si>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</si>
  <si>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</si>
  <si>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</si>
  <si>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</si>
  <si>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</si>
  <si>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</si>
  <si>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</si>
  <si>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</si>
  <si>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</si>
  <si>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</si>
  <si>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</si>
  <si>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</si>
  <si>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</si>
  <si>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</si>
  <si>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</si>
  <si>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</si>
  <si>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</si>
  <si>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</si>
  <si>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</si>
  <si>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</si>
  <si>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</si>
  <si>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</si>
  <si>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</si>
  <si>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</si>
  <si>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</si>
  <si>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</si>
  <si>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</si>
  <si>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</si>
  <si>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</si>
  <si>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</si>
  <si>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</si>
  <si>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</si>
  <si>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</si>
  <si>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</si>
  <si>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</si>
  <si>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</si>
  <si>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</si>
  <si>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</si>
  <si>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</si>
  <si>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</si>
  <si>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</si>
  <si>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</si>
  <si>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</si>
  <si>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</si>
  <si>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</si>
  <si>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</si>
  <si>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</si>
  <si>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</si>
  <si>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</si>
  <si>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</si>
  <si>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</si>
  <si>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</si>
  <si>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</si>
  <si>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</si>
  <si>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</si>
  <si>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</si>
  <si>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</si>
  <si>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</si>
  <si>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</si>
  <si>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</si>
  <si>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</si>
  <si>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</si>
  <si>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</si>
  <si>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</si>
  <si>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</si>
  <si>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</si>
  <si>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</si>
  <si>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</si>
  <si>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</si>
  <si>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</si>
  <si>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</si>
  <si>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</si>
  <si>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</si>
  <si>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</si>
  <si>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</si>
  <si>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</si>
  <si>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</si>
  <si>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</si>
  <si>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</si>
  <si>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</si>
  <si>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</si>
  <si>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</si>
  <si>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</si>
  <si>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</si>
  <si>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</si>
  <si>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</si>
  <si>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</si>
  <si>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</si>
  <si>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</si>
  <si>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</si>
  <si>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</si>
  <si>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</si>
  <si>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</si>
  <si>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</si>
  <si>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</si>
  <si>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</si>
  <si>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</si>
  <si>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</si>
  <si>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</si>
  <si>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</si>
  <si>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</si>
  <si>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</si>
  <si>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</si>
  <si>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</si>
  <si>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</si>
  <si>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</si>
  <si>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</si>
  <si>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</si>
  <si>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</si>
  <si>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</si>
  <si>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</si>
  <si>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</si>
  <si>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</si>
  <si>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</si>
  <si>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</si>
  <si>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</si>
  <si>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</si>
  <si>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</si>
  <si>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</si>
  <si>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</si>
  <si>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</si>
  <si>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</si>
  <si>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</si>
  <si>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</si>
  <si>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</si>
  <si>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</si>
  <si>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</si>
  <si>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</si>
  <si>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</si>
  <si>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</si>
  <si>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</si>
  <si>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</si>
  <si>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</si>
  <si>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</si>
  <si>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</si>
  <si>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</si>
  <si>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</si>
  <si>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</si>
  <si>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</si>
  <si>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</si>
  <si>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</si>
  <si>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</si>
  <si>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</si>
  <si>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</si>
  <si>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</si>
  <si>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</si>
  <si>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</si>
  <si>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</si>
  <si>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</si>
  <si>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</si>
  <si>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</si>
  <si>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</si>
  <si>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</si>
  <si>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</si>
  <si>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</si>
  <si>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</si>
  <si>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</si>
  <si>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</si>
  <si>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</si>
  <si>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</si>
  <si>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</si>
  <si>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</si>
  <si>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</si>
  <si>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</si>
  <si>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</si>
  <si>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</si>
  <si>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</si>
  <si>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</si>
  <si>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</si>
  <si>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</si>
  <si>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</si>
  <si>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</si>
  <si>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</si>
  <si>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</si>
  <si>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</si>
  <si>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</si>
  <si>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</si>
  <si>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</si>
  <si>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</si>
  <si>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</si>
  <si>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</si>
  <si>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</si>
  <si>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</si>
  <si>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</si>
  <si>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</si>
  <si>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</si>
  <si>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</si>
  <si>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</si>
  <si>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</si>
  <si>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</si>
  <si>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</si>
  <si>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</si>
  <si>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</si>
  <si>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</si>
  <si>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</si>
  <si>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</si>
  <si>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</si>
  <si>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</si>
  <si>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</si>
  <si>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</si>
  <si>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</si>
  <si>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</si>
  <si>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</si>
  <si>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</si>
  <si>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</si>
  <si>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</si>
  <si>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</si>
  <si>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</si>
  <si>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</si>
  <si>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</si>
  <si>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</si>
  <si>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</si>
  <si>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</si>
  <si>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</si>
  <si>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</si>
  <si>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</si>
  <si>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</si>
  <si>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</si>
  <si>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</si>
  <si>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</si>
  <si>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</si>
  <si>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</si>
  <si>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</si>
  <si>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</si>
  <si>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</si>
  <si>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</si>
  <si>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</si>
  <si>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</si>
  <si>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</si>
  <si>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</si>
  <si>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</si>
  <si>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</si>
  <si>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</si>
  <si>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</si>
  <si>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</si>
  <si>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</si>
  <si>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</si>
  <si>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</si>
  <si>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</si>
  <si>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</si>
  <si>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</si>
  <si>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</si>
  <si>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</si>
  <si>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</si>
  <si>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</si>
  <si>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</si>
  <si>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</si>
  <si>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</si>
  <si>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</si>
  <si>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</si>
  <si>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</si>
  <si>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</si>
  <si>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</si>
  <si>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</si>
  <si>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</si>
  <si>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</si>
  <si>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</si>
  <si>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</si>
  <si>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</si>
  <si>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</si>
  <si>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</si>
  <si>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</si>
  <si>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</si>
  <si>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</si>
  <si>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</si>
  <si>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</si>
  <si>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</si>
  <si>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</si>
  <si>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</si>
  <si>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</si>
  <si>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</si>
  <si>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</si>
  <si>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</si>
  <si>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</si>
  <si>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</si>
  <si>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</si>
  <si>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</si>
  <si>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</si>
  <si>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</si>
  <si>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</si>
  <si>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</si>
  <si>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</si>
  <si>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</si>
  <si>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</si>
  <si>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</si>
  <si>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</si>
  <si>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</si>
  <si>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</si>
  <si>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</si>
  <si>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</si>
  <si>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</si>
  <si>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</si>
  <si>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</si>
  <si>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</si>
  <si>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</si>
  <si>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</si>
  <si>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</si>
  <si>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</si>
  <si>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</si>
  <si>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</si>
  <si>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</si>
  <si>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</si>
  <si>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</si>
  <si>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</si>
  <si>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</si>
  <si>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</si>
  <si>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</si>
  <si>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</si>
  <si>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</si>
  <si>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</si>
  <si>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</si>
  <si>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</si>
  <si>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</si>
  <si>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</si>
  <si>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</si>
  <si>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</si>
  <si>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</si>
  <si>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</si>
  <si>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</si>
  <si>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</si>
  <si>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</si>
  <si>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</si>
  <si>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</si>
  <si>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</si>
  <si>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</si>
  <si>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</si>
  <si>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</si>
  <si>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</si>
  <si>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</si>
  <si>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</si>
  <si>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</si>
  <si>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</si>
  <si>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</si>
  <si>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</si>
  <si>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</si>
  <si>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</si>
  <si>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</si>
  <si>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</si>
  <si>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</si>
  <si>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</si>
  <si>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</si>
  <si>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</si>
  <si>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</si>
  <si>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</si>
  <si>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</si>
  <si>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</si>
  <si>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</si>
  <si>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</si>
  <si>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</si>
  <si>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</si>
  <si>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</si>
  <si>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</si>
  <si>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</si>
  <si>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</si>
  <si>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</si>
  <si>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</si>
  <si>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</si>
  <si>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</si>
  <si>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</si>
  <si>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</si>
  <si>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</si>
  <si>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</si>
  <si>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</si>
  <si>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</si>
  <si>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</si>
  <si>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</si>
  <si>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</si>
  <si>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</si>
  <si>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</si>
  <si>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</si>
  <si>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</si>
  <si>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</si>
  <si>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</si>
  <si>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</si>
  <si>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</si>
  <si>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</si>
  <si>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</si>
  <si>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</si>
  <si>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</si>
  <si>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</si>
  <si>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</si>
  <si>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</si>
  <si>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</si>
  <si>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</si>
  <si>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</si>
  <si>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</si>
  <si>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</si>
  <si>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</si>
  <si>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</si>
  <si>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</si>
  <si>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</si>
  <si>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</si>
  <si>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</si>
  <si>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</si>
  <si>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</si>
  <si>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</si>
  <si>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</si>
  <si>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</si>
  <si>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</si>
  <si>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</si>
  <si>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</si>
  <si>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</si>
  <si>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</si>
  <si>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</si>
  <si>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</si>
  <si>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</si>
  <si>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</si>
  <si>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</si>
  <si>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</si>
  <si>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</si>
  <si>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</si>
  <si>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</si>
  <si>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</si>
  <si>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</si>
  <si>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</si>
  <si>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</si>
  <si>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</si>
  <si>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</si>
  <si>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</si>
  <si>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</si>
  <si>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</si>
  <si>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</si>
  <si>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</si>
  <si>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</si>
  <si>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</si>
  <si>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</si>
  <si>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</si>
  <si>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</si>
  <si>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</si>
  <si>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</si>
  <si>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</si>
  <si>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</si>
  <si>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</si>
  <si>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</si>
  <si>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</si>
  <si>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</si>
  <si>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</si>
  <si>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</si>
  <si>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</si>
  <si>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</si>
  <si>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</si>
  <si>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</si>
  <si>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</si>
  <si>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</si>
  <si>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</si>
  <si>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</si>
  <si>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</si>
  <si>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</si>
  <si>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</si>
  <si>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</si>
  <si>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</si>
  <si>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</si>
  <si>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</si>
  <si>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</si>
  <si>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</si>
  <si>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</si>
  <si>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</si>
  <si>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</si>
  <si>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</si>
  <si>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</si>
  <si>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</si>
  <si>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</si>
  <si>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</si>
  <si>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</si>
  <si>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</si>
  <si>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</si>
  <si>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</si>
  <si>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</si>
  <si>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</si>
  <si>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</si>
  <si>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</si>
  <si>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</si>
  <si>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</si>
  <si>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</si>
  <si>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</si>
  <si>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</si>
  <si>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</si>
  <si>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</si>
  <si>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</si>
  <si>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</si>
  <si>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</si>
  <si>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</si>
  <si>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</si>
  <si>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</si>
  <si>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</si>
  <si>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</si>
  <si>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</si>
  <si>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</si>
  <si>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</si>
  <si>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</si>
  <si>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</si>
  <si>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</si>
  <si>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</si>
  <si>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</si>
  <si>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</si>
  <si>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</si>
  <si>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</si>
  <si>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</si>
  <si>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</si>
  <si>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</si>
  <si>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</si>
  <si>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</si>
  <si>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</si>
  <si>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</si>
  <si>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</si>
  <si>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</si>
  <si>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</si>
  <si>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</si>
  <si>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</si>
  <si>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</si>
  <si>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</si>
  <si>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</si>
  <si>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</si>
  <si>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</si>
  <si>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</si>
  <si>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</si>
  <si>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</si>
  <si>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</si>
  <si>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</si>
  <si>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</si>
  <si>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</si>
  <si>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</si>
  <si>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</si>
  <si>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</si>
  <si>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</si>
  <si>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</si>
  <si>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</si>
  <si>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</si>
  <si>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</si>
  <si>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</si>
  <si>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</si>
  <si>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</si>
  <si>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</si>
  <si>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</si>
  <si>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</si>
  <si>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</si>
  <si>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</si>
  <si>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</si>
  <si>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</si>
  <si>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</si>
  <si>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</si>
  <si>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</si>
  <si>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</si>
  <si>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</si>
  <si>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</si>
  <si>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</si>
  <si>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</si>
  <si>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</si>
  <si>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</si>
  <si>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</si>
  <si>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</si>
  <si>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</si>
  <si>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</si>
  <si>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</si>
  <si>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</si>
  <si>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</si>
  <si>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</si>
  <si>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</si>
  <si>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</si>
  <si>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</si>
  <si>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</si>
  <si>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</si>
  <si>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</si>
  <si>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</si>
  <si>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</si>
  <si>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</si>
  <si>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</si>
  <si>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</si>
  <si>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</si>
  <si>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</si>
  <si>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</si>
  <si>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</si>
  <si>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</si>
  <si>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</si>
  <si>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</si>
  <si>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</si>
  <si>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</si>
  <si>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</si>
  <si>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</si>
  <si>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</si>
  <si>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</si>
  <si>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</si>
  <si>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</si>
  <si>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</si>
  <si>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</si>
  <si>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</si>
  <si>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</si>
  <si>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</si>
  <si>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</si>
  <si>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</si>
  <si>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</si>
  <si>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</si>
  <si>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</si>
  <si>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</si>
  <si>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</si>
  <si>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</si>
  <si>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</si>
  <si>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</si>
  <si>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</si>
  <si>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</si>
  <si>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</si>
  <si>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</si>
  <si>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</si>
  <si>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</si>
  <si>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</si>
  <si>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</si>
  <si>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</si>
  <si>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</si>
  <si>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</si>
  <si>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</si>
  <si>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</si>
  <si>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</si>
  <si>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</si>
  <si>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</si>
  <si>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</si>
  <si>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</si>
  <si>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</si>
  <si>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</si>
  <si>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</si>
  <si>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</si>
  <si>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</si>
  <si>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</si>
  <si>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</si>
  <si>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</si>
  <si>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</si>
  <si>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</si>
  <si>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</si>
  <si>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</si>
  <si>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</si>
  <si>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</si>
  <si>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</si>
  <si>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</si>
  <si>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</si>
  <si>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</si>
  <si>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</si>
  <si>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</si>
  <si>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</si>
  <si>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</si>
  <si>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</si>
  <si>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</si>
  <si>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</si>
  <si>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</si>
  <si>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</si>
  <si>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</si>
  <si>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</si>
  <si>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</si>
  <si>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</si>
  <si>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</si>
  <si>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</si>
  <si>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</si>
  <si>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</si>
  <si>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</si>
  <si>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</si>
  <si>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</si>
  <si>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</si>
  <si>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</si>
  <si>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</si>
  <si>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</si>
  <si>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</si>
  <si>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</si>
  <si>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</si>
  <si>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</si>
  <si>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</si>
  <si>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</si>
  <si>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</si>
  <si>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</si>
  <si>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</si>
  <si>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</si>
  <si>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</si>
  <si>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</si>
  <si>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</si>
  <si>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</si>
  <si>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</si>
  <si>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</si>
  <si>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</si>
  <si>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</si>
  <si>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</si>
  <si>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</si>
  <si>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</si>
  <si>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</si>
  <si>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</si>
  <si>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</si>
  <si>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</si>
  <si>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</si>
  <si>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</si>
  <si>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</si>
  <si>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</si>
  <si>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</si>
  <si>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</si>
  <si>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</si>
  <si>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</si>
  <si>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</si>
  <si>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</si>
  <si>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</si>
  <si>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</si>
  <si>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</si>
  <si>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</si>
  <si>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</si>
  <si>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</si>
  <si>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</si>
  <si>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</si>
  <si>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</si>
  <si>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</si>
  <si>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</si>
  <si>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</si>
  <si>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</si>
  <si>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</si>
  <si>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</si>
  <si>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</si>
  <si>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</si>
  <si>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</si>
  <si>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</si>
  <si>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</si>
  <si>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</si>
  <si>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</si>
  <si>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</si>
  <si>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</si>
  <si>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</si>
  <si>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</si>
  <si>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</si>
  <si>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</si>
  <si>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</si>
  <si>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</si>
  <si>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</si>
  <si>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</si>
  <si>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</si>
  <si>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</si>
  <si>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</si>
  <si>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</si>
  <si>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</si>
  <si>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</si>
  <si>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</si>
  <si>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</si>
  <si>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</si>
  <si>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</si>
  <si>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</si>
  <si>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</si>
  <si>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</si>
  <si>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</si>
  <si>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</si>
  <si>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</si>
  <si>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</si>
  <si>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</si>
  <si>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</si>
  <si>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</si>
  <si>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</si>
  <si>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</si>
  <si>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</si>
  <si>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</si>
  <si>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</si>
  <si>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</si>
  <si>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</si>
  <si>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</si>
  <si>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</si>
  <si>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</si>
  <si>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</si>
  <si>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</si>
  <si>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</si>
  <si>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</si>
  <si>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</si>
  <si>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</si>
  <si>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</si>
  <si>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</si>
  <si>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</si>
  <si>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</si>
  <si>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</si>
  <si>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</si>
  <si>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</si>
  <si>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</si>
  <si>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</si>
  <si>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</si>
  <si>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</si>
  <si>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</si>
  <si>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</si>
  <si>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</si>
  <si>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</si>
  <si>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</si>
  <si>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</si>
  <si>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</si>
  <si>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</si>
  <si>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</si>
  <si>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</si>
  <si>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</si>
  <si>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</si>
  <si>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</si>
  <si>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</si>
  <si>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</si>
  <si>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</si>
  <si>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</si>
  <si>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</si>
  <si>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</si>
  <si>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</si>
  <si>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</si>
  <si>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</si>
  <si>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</si>
  <si>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</si>
  <si>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</si>
  <si>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</si>
  <si>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</si>
  <si>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</si>
  <si>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</si>
  <si>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</si>
  <si>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</si>
  <si>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</si>
  <si>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</si>
  <si>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</si>
  <si>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</si>
  <si>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</si>
  <si>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</si>
  <si>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</si>
  <si>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</si>
  <si>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</si>
  <si>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</si>
  <si>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</si>
  <si>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</si>
  <si>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</si>
  <si>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</si>
  <si>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</si>
  <si>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</si>
  <si>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</si>
  <si>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</si>
  <si>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</si>
  <si>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</si>
  <si>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</si>
  <si>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</si>
  <si>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</si>
  <si>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</si>
  <si>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</si>
  <si>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</si>
  <si>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</si>
  <si>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</si>
  <si>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</si>
  <si>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</si>
  <si>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</si>
  <si>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</si>
  <si>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</si>
  <si>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</si>
  <si>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</si>
  <si>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</si>
  <si>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</si>
  <si>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</si>
  <si>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</si>
  <si>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</si>
  <si>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</si>
  <si>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</si>
  <si>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</si>
  <si>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</si>
  <si>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</si>
  <si>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</si>
  <si>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</si>
  <si>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</si>
  <si>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</si>
  <si>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</si>
  <si>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</si>
  <si>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</si>
  <si>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</si>
  <si>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</si>
  <si>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</si>
  <si>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</si>
  <si>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</si>
  <si>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</si>
  <si>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</si>
  <si>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</si>
  <si>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</si>
  <si>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</si>
  <si>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</si>
  <si>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</si>
  <si>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</si>
  <si>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</si>
  <si>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</si>
  <si>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</si>
  <si>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</si>
  <si>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</si>
  <si>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</si>
  <si>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</si>
  <si>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</si>
  <si>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</si>
  <si>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</si>
  <si>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</si>
  <si>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</si>
  <si>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</si>
  <si>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</si>
  <si>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</si>
  <si>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</si>
  <si>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</si>
  <si>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</si>
  <si>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</si>
  <si>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</si>
  <si>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</si>
  <si>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</si>
  <si>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</si>
  <si>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</si>
  <si>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</si>
  <si>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</si>
  <si>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</si>
  <si>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</si>
  <si>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</si>
  <si>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</si>
  <si>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</si>
  <si>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</si>
  <si>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</si>
  <si>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</si>
  <si>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</si>
  <si>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</si>
  <si>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</si>
  <si>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</si>
  <si>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</si>
  <si>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</si>
  <si>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</si>
  <si>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</si>
  <si>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</si>
  <si>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</si>
  <si>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</si>
  <si>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</si>
  <si>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</si>
  <si>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</si>
  <si>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</si>
  <si>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</si>
  <si>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</si>
  <si>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</si>
  <si>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</si>
  <si>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</si>
  <si>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</si>
  <si>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</si>
  <si>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</si>
  <si>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</si>
  <si>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</si>
  <si>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</si>
  <si>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</si>
  <si>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</si>
  <si>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</si>
  <si>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</si>
  <si>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</si>
  <si>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</si>
  <si>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</si>
  <si>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</si>
  <si>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</si>
  <si>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</si>
  <si>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</si>
  <si>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</si>
  <si>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</si>
  <si>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</si>
  <si>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</si>
  <si>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</si>
  <si>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</si>
  <si>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</si>
  <si>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</si>
  <si>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</si>
  <si>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</si>
  <si>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</si>
  <si>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</si>
  <si>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</si>
  <si>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</si>
  <si>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</si>
  <si>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</si>
  <si>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</si>
  <si>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</si>
  <si>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</si>
  <si>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</si>
  <si>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</si>
  <si>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</si>
  <si>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</si>
  <si>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</si>
  <si>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</si>
  <si>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</si>
  <si>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</si>
  <si>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</si>
  <si>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</si>
  <si>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</si>
  <si>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</si>
  <si>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</si>
  <si>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</si>
  <si>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</si>
  <si>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</si>
  <si>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</si>
  <si>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</si>
  <si>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</si>
  <si>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</si>
  <si>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</si>
  <si>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</si>
  <si>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</si>
  <si>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</si>
  <si>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</si>
  <si>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</si>
  <si>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</si>
  <si>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</si>
  <si>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</si>
  <si>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</si>
  <si>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</si>
  <si>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</si>
  <si>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</si>
  <si>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</si>
  <si>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</si>
  <si>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</si>
  <si>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</si>
  <si>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</si>
  <si>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</si>
  <si>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</si>
  <si>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</si>
  <si>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</si>
  <si>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</si>
  <si>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</si>
  <si>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</si>
  <si>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</si>
  <si>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</si>
  <si>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</si>
  <si>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</si>
  <si>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</si>
  <si>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</si>
  <si>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</si>
  <si>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</si>
  <si>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</si>
  <si>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</si>
  <si>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</si>
  <si>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</si>
  <si>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</si>
  <si>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</si>
  <si>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</si>
  <si>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</si>
  <si>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</si>
  <si>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</si>
  <si>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</si>
  <si>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</si>
  <si>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</si>
  <si>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</si>
  <si>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</si>
  <si>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</si>
  <si>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</si>
  <si>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</si>
  <si>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</si>
  <si>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</si>
  <si>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</si>
  <si>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</si>
  <si>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</si>
  <si>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</si>
  <si>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</si>
  <si>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</si>
  <si>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</si>
  <si>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</si>
  <si>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</si>
  <si>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</si>
  <si>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</si>
  <si>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</si>
  <si>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</si>
  <si>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</si>
  <si>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</si>
  <si>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</si>
  <si>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</si>
  <si>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</si>
  <si>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</si>
  <si>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</si>
  <si>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</si>
  <si>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</si>
  <si>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</si>
  <si>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</si>
  <si>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</si>
  <si>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</si>
  <si>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</si>
  <si>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</si>
  <si>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</si>
  <si>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</si>
  <si>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</si>
  <si>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</si>
  <si>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</si>
  <si>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</si>
  <si>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</si>
  <si>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</si>
  <si>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</si>
  <si>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</si>
  <si>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</si>
  <si>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</si>
  <si>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</si>
  <si>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</si>
  <si>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</si>
  <si>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</si>
  <si>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</si>
  <si>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</si>
  <si>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</si>
  <si>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</si>
  <si>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</si>
  <si>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</si>
  <si>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</si>
  <si>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</si>
  <si>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</si>
  <si>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</si>
  <si>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</si>
  <si>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</si>
  <si>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</si>
  <si>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</si>
  <si>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</si>
  <si>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</si>
  <si>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</si>
  <si>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</si>
  <si>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</si>
  <si>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</si>
  <si>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</si>
  <si>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</si>
  <si>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</si>
  <si>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</si>
  <si>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</si>
  <si>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</si>
  <si>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</si>
  <si>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</si>
  <si>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</si>
  <si>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</si>
  <si>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</si>
  <si>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</si>
  <si>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</si>
  <si>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</si>
  <si>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</si>
  <si>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</si>
  <si>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</si>
  <si>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</si>
  <si>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</si>
  <si>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</si>
  <si>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</si>
  <si>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</si>
  <si>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</si>
  <si>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</si>
  <si>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</si>
  <si>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</si>
  <si>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</si>
  <si>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</si>
  <si>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</si>
  <si>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</si>
  <si>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</si>
  <si>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</si>
  <si>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</si>
  <si>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</si>
  <si>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</si>
  <si>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</si>
  <si>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</si>
  <si>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</si>
  <si>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</si>
  <si>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</si>
  <si>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</si>
  <si>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</si>
  <si>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</si>
  <si>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</si>
  <si>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</si>
  <si>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</si>
  <si>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</si>
  <si>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</si>
  <si>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</si>
  <si>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</si>
  <si>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</si>
  <si>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</si>
  <si>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</si>
  <si>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</si>
  <si>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</si>
  <si>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</si>
  <si>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</si>
  <si>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</si>
  <si>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</si>
  <si>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</si>
  <si>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</si>
  <si>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</si>
  <si>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</si>
  <si>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</si>
  <si>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</si>
  <si>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</si>
  <si>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</si>
  <si>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</si>
  <si>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</si>
  <si>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</si>
  <si>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</si>
  <si>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</si>
  <si>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</si>
  <si>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</si>
  <si>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</si>
  <si>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</si>
  <si>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</si>
  <si>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</si>
  <si>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</si>
  <si>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</si>
  <si>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</si>
  <si>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</si>
  <si>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</si>
  <si>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</si>
  <si>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</si>
  <si>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</si>
  <si>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</si>
  <si>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</si>
  <si>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</si>
  <si>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</si>
  <si>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</si>
  <si>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</si>
  <si>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</si>
  <si>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</si>
  <si>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</si>
  <si>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</si>
  <si>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</si>
  <si>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</si>
  <si>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</si>
  <si>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</si>
  <si>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</si>
  <si>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</si>
  <si>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</si>
  <si>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</si>
  <si>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</si>
  <si>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</si>
  <si>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</si>
  <si>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</si>
  <si>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</si>
  <si>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</si>
  <si>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</si>
  <si>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</si>
  <si>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</si>
  <si>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</si>
  <si>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</si>
  <si>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</si>
  <si>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</si>
  <si>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</si>
  <si>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</si>
  <si>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</si>
  <si>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</si>
  <si>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</si>
  <si>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</si>
  <si>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</si>
  <si>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</si>
  <si>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</si>
  <si>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</si>
  <si>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</si>
  <si>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</si>
  <si>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</si>
  <si>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</si>
  <si>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</si>
  <si>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</si>
  <si>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</si>
  <si>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</si>
  <si>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</si>
  <si>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</si>
  <si>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</si>
  <si>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</si>
  <si>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</si>
  <si>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</si>
  <si>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</si>
  <si>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</si>
  <si>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</si>
  <si>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</si>
  <si>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</si>
  <si>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</si>
  <si>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</si>
  <si>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</si>
  <si>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</si>
  <si>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</si>
  <si>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</si>
  <si>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</si>
  <si>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</si>
  <si>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</si>
  <si>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</si>
  <si>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</si>
  <si>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</si>
  <si>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</si>
  <si>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</si>
  <si>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</si>
  <si>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</si>
  <si>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</si>
  <si>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</si>
  <si>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</si>
  <si>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</si>
  <si>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</si>
  <si>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</si>
  <si>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</si>
  <si>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</si>
  <si>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</si>
  <si>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</si>
  <si>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</si>
  <si>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</si>
  <si>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</si>
  <si>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</si>
  <si>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</si>
  <si>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</si>
  <si>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</si>
  <si>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</si>
  <si>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</si>
  <si>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</si>
  <si>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</si>
  <si>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</si>
  <si>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</si>
  <si>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</si>
  <si>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</si>
  <si>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</si>
  <si>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</si>
  <si>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</si>
  <si>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</si>
  <si>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</si>
  <si>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</si>
  <si>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</si>
  <si>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</si>
  <si>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</si>
  <si>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</si>
  <si>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</si>
  <si>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</si>
  <si>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</si>
  <si>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</si>
  <si>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</si>
  <si>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</si>
  <si>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</si>
  <si>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</si>
  <si>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</si>
  <si>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</si>
  <si>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</si>
  <si>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</si>
  <si>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</si>
  <si>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</si>
  <si>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</si>
  <si>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</si>
  <si>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</si>
  <si>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</si>
  <si>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</si>
  <si>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</si>
  <si>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</si>
  <si>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</si>
  <si>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</si>
  <si>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</si>
  <si>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</si>
  <si>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</si>
  <si>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</si>
  <si>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</si>
  <si>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</si>
  <si>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</si>
  <si>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</si>
  <si>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</si>
  <si>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</si>
  <si>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</si>
  <si>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</si>
  <si>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</si>
  <si>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</si>
  <si>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</si>
  <si>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</si>
  <si>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</si>
  <si>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</si>
  <si>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</si>
  <si>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</si>
  <si>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</si>
  <si>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</si>
  <si>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</si>
  <si>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</si>
  <si>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</si>
  <si>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</si>
  <si>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</si>
  <si>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</si>
  <si>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</si>
  <si>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</si>
  <si>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</si>
  <si>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</si>
  <si>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</si>
  <si>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</si>
  <si>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</si>
  <si>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</si>
  <si>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</si>
  <si>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</si>
  <si>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</si>
  <si>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</si>
  <si>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</si>
  <si>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</si>
  <si>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</si>
  <si>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</si>
  <si>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</si>
  <si>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</si>
  <si>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</si>
  <si>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</si>
  <si>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</si>
  <si>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</si>
  <si>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</si>
  <si>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</si>
  <si>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</si>
  <si>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</si>
  <si>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</si>
  <si>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</si>
  <si>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</si>
  <si>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</si>
  <si>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</si>
  <si>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</si>
  <si>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</si>
  <si>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</si>
  <si>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</si>
  <si>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</si>
  <si>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</si>
  <si>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</si>
  <si>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</si>
  <si>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</si>
  <si>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</si>
  <si>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</si>
  <si>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</si>
  <si>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</si>
  <si>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</si>
  <si>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</si>
  <si>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</si>
  <si>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</si>
  <si>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</si>
  <si>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</si>
  <si>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</si>
  <si>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</si>
  <si>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</si>
  <si>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</si>
  <si>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</si>
  <si>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</si>
  <si>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</si>
  <si>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</si>
  <si>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</si>
  <si>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</si>
  <si>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</si>
  <si>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</si>
  <si>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</si>
  <si>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</si>
  <si>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</si>
  <si>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</si>
  <si>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</si>
  <si>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</si>
  <si>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</si>
  <si>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</si>
  <si>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</si>
  <si>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</si>
  <si>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</si>
  <si>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</si>
  <si>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</si>
  <si>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</si>
  <si>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</si>
  <si>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</si>
  <si>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</si>
  <si>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</si>
  <si>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</si>
  <si>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</si>
  <si>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</si>
  <si>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</si>
  <si>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</si>
  <si>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</si>
  <si>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</si>
  <si>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</si>
  <si>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</si>
  <si>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</si>
  <si>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</si>
  <si>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</si>
  <si>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</si>
  <si>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</si>
  <si>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</si>
  <si>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</si>
  <si>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</si>
  <si>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</si>
  <si>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</si>
  <si>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</si>
  <si>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</si>
  <si>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</si>
  <si>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</si>
  <si>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</si>
  <si>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</si>
  <si>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</si>
  <si>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</si>
  <si>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</si>
  <si>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</si>
  <si>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</si>
  <si>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</si>
  <si>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</si>
  <si>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</si>
  <si>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</si>
  <si>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</si>
  <si>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</si>
  <si>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</si>
  <si>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</si>
  <si>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</si>
  <si>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</si>
  <si>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</si>
  <si>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</si>
  <si>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</si>
  <si>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</si>
  <si>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</si>
  <si>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</si>
  <si>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</si>
  <si>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</si>
  <si>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</si>
  <si>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</si>
  <si>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</si>
  <si>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</si>
  <si>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</si>
  <si>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</si>
  <si>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</si>
  <si>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</si>
  <si>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</si>
  <si>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</si>
  <si>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</si>
  <si>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</si>
  <si>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</si>
  <si>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</si>
  <si>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</si>
  <si>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</si>
  <si>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</si>
  <si>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</si>
  <si>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</si>
  <si>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</si>
  <si>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</si>
  <si>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</si>
  <si>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</si>
  <si>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</si>
  <si>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</si>
  <si>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</si>
  <si>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</si>
  <si>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</si>
  <si>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</si>
  <si>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</si>
  <si>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</si>
  <si>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</si>
  <si>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</si>
  <si>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</si>
  <si>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</si>
  <si>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</si>
  <si>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</si>
  <si>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</si>
  <si>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</si>
  <si>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</si>
  <si>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</si>
  <si>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</si>
  <si>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</si>
  <si>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</si>
  <si>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</si>
  <si>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</si>
  <si>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</si>
  <si>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</si>
  <si>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</si>
  <si>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</si>
  <si>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</si>
  <si>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</si>
  <si>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</si>
  <si>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</si>
  <si>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</si>
  <si>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</si>
  <si>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</si>
  <si>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</si>
  <si>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</si>
  <si>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</si>
  <si>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</si>
  <si>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</si>
  <si>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</si>
  <si>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</si>
  <si>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</si>
  <si>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</si>
  <si>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</si>
  <si>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</si>
  <si>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</si>
  <si>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</si>
  <si>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</si>
  <si>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</si>
  <si>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</si>
  <si>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</si>
  <si>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</si>
  <si>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</si>
  <si>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</si>
  <si>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</si>
  <si>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</si>
  <si>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</si>
  <si>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</si>
  <si>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</si>
  <si>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</si>
  <si>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</si>
  <si>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</si>
  <si>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</si>
  <si>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</si>
  <si>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</si>
  <si>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</si>
  <si>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</si>
  <si>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</si>
  <si>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</si>
  <si>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</si>
  <si>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</si>
  <si>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</si>
  <si>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</si>
  <si>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</si>
  <si>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</si>
  <si>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</si>
  <si>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</si>
  <si>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</si>
  <si>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</si>
  <si>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</si>
  <si>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</si>
  <si>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</si>
  <si>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</si>
  <si>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</si>
  <si>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</si>
  <si>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</si>
  <si>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</si>
  <si>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</si>
  <si>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</si>
  <si>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</si>
  <si>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</si>
  <si>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</si>
  <si>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</si>
  <si>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</si>
  <si>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</si>
  <si>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</si>
  <si>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</si>
  <si>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</si>
  <si>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</si>
  <si>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</si>
  <si>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</si>
  <si>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</si>
  <si>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</si>
  <si>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</si>
  <si>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</si>
  <si>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</si>
  <si>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</si>
  <si>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</si>
  <si>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</si>
  <si>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</si>
  <si>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</si>
  <si>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</si>
  <si>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</si>
  <si>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</si>
  <si>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</si>
  <si>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</si>
  <si>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</si>
  <si>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</si>
  <si>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</si>
  <si>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</si>
  <si>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</si>
  <si>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</si>
  <si>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</si>
  <si>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</si>
  <si>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</si>
  <si>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</si>
  <si>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</si>
  <si>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</si>
  <si>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</si>
  <si>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</si>
  <si>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</si>
  <si>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</si>
  <si>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</si>
  <si>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</si>
  <si>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</si>
  <si>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</si>
  <si>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</si>
  <si>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</si>
  <si>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</si>
  <si>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</si>
  <si>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</si>
  <si>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</si>
  <si>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</si>
  <si>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</si>
  <si>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</si>
  <si>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</si>
  <si>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</si>
  <si>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</si>
  <si>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</si>
  <si>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</si>
  <si>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</si>
  <si>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</si>
  <si>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</si>
  <si>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</si>
  <si>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</si>
  <si>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</si>
  <si>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</si>
  <si>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</si>
  <si>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</si>
  <si>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</si>
  <si>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</si>
  <si>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</si>
  <si>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</si>
  <si>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</si>
  <si>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</si>
  <si>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</si>
  <si>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</si>
  <si>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</si>
  <si>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</si>
  <si>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</si>
  <si>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</si>
  <si>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</si>
  <si>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</si>
  <si>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</si>
  <si>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</si>
  <si>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</si>
  <si>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</si>
  <si>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</si>
  <si>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</si>
  <si>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</si>
  <si>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</si>
  <si>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</si>
  <si>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</si>
  <si>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</si>
  <si>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</si>
  <si>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</si>
  <si>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</si>
  <si>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</si>
  <si>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</si>
  <si>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</si>
  <si>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</si>
  <si>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</si>
  <si>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</si>
  <si>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</si>
  <si>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</si>
  <si>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</si>
  <si>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</si>
  <si>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</si>
  <si>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</si>
  <si>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</si>
  <si>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</si>
  <si>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</si>
  <si>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</si>
  <si>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</si>
  <si>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</si>
  <si>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</si>
  <si>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</si>
  <si>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</si>
  <si>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</si>
  <si>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</si>
  <si>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</si>
  <si>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</si>
  <si>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</si>
  <si>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</si>
  <si>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</si>
  <si>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</si>
  <si>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</si>
  <si>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</si>
  <si>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</si>
  <si>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</si>
  <si>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</si>
  <si>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</si>
  <si>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</si>
  <si>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</si>
  <si>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</si>
  <si>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</si>
  <si>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</si>
  <si>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</si>
  <si>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</si>
  <si>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</si>
  <si>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</si>
  <si>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</si>
  <si>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</si>
  <si>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</si>
  <si>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</si>
  <si>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</si>
  <si>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</si>
  <si>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</si>
  <si>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</si>
  <si>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</si>
  <si>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</si>
  <si>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</si>
  <si>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</si>
  <si>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</si>
  <si>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</si>
  <si>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</si>
  <si>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</si>
  <si>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</si>
  <si>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</si>
  <si>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</si>
  <si>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</si>
  <si>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</si>
  <si>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</si>
  <si>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</si>
  <si>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</si>
  <si>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</si>
  <si>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</si>
  <si>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</si>
  <si>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</si>
  <si>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</si>
  <si>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</si>
  <si>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</si>
  <si>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</si>
  <si>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</si>
  <si>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</si>
  <si>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</si>
  <si>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</si>
  <si>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</si>
  <si>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</si>
  <si>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</si>
  <si>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</si>
  <si>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</si>
  <si>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</si>
  <si>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</si>
  <si>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</si>
  <si>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</si>
  <si>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</si>
  <si>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</si>
  <si>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</si>
  <si>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</si>
  <si>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</si>
  <si>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</si>
  <si>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</si>
  <si>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</si>
  <si>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</si>
  <si>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</si>
  <si>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</si>
  <si>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</si>
  <si>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</si>
  <si>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</si>
  <si>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</si>
  <si>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</si>
  <si>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</si>
  <si>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</si>
  <si>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</si>
  <si>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</si>
  <si>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</si>
  <si>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</si>
  <si>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</si>
  <si>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</si>
  <si>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</si>
  <si>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</si>
  <si>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</si>
  <si>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</si>
  <si>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</si>
  <si>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</si>
  <si>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</si>
  <si>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</si>
  <si>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</si>
  <si>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</si>
  <si>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</si>
  <si>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</si>
  <si>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</si>
  <si>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</si>
  <si>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</si>
  <si>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</si>
  <si>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</si>
  <si>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</si>
  <si>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</si>
  <si>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</si>
  <si>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</si>
  <si>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</si>
  <si>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</si>
  <si>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</si>
  <si>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</si>
  <si>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</si>
  <si>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</si>
  <si>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</si>
  <si>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</si>
  <si>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</si>
  <si>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</si>
  <si>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</si>
  <si>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</si>
  <si>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</si>
  <si>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</si>
  <si>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</si>
  <si>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</si>
  <si>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</si>
  <si>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</si>
  <si>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</si>
  <si>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</si>
  <si>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</si>
  <si>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</si>
  <si>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</si>
  <si>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</si>
  <si>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</si>
  <si>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</si>
  <si>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</si>
  <si>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</si>
  <si>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</si>
  <si>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</si>
  <si>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</si>
  <si>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</si>
  <si>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</si>
  <si>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</si>
  <si>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</si>
  <si>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</si>
  <si>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</si>
  <si>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</si>
  <si>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</si>
  <si>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</si>
  <si>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</si>
  <si>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</si>
  <si>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</si>
  <si>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</si>
  <si>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</si>
  <si>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</si>
  <si>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</si>
  <si>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</si>
  <si>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</si>
  <si>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</si>
  <si>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</si>
  <si>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</si>
  <si>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</si>
  <si>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</si>
  <si>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</si>
  <si>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</si>
  <si>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</si>
  <si>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</si>
  <si>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</si>
  <si>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</si>
  <si>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</si>
  <si>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</si>
  <si>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</si>
  <si>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</si>
  <si>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</si>
  <si>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</si>
  <si>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</si>
  <si>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</si>
  <si>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</si>
  <si>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</si>
  <si>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</si>
  <si>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</si>
  <si>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</si>
  <si>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</si>
  <si>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</si>
  <si>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</si>
  <si>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</si>
  <si>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</si>
  <si>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</si>
  <si>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</si>
  <si>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</si>
  <si>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</si>
  <si>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</si>
  <si>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</si>
  <si>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</si>
  <si>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</si>
  <si>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</si>
  <si>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</si>
  <si>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</si>
  <si>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</si>
  <si>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</si>
  <si>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</si>
  <si>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</si>
  <si>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</si>
  <si>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</si>
  <si>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</si>
  <si>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</si>
  <si>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</si>
  <si>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</si>
  <si>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</si>
  <si>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</si>
  <si>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</si>
  <si>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</si>
  <si>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</si>
  <si>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</si>
  <si>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</si>
  <si>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</si>
  <si>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</si>
  <si>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</si>
  <si>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</si>
  <si>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</si>
  <si>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</si>
  <si>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</si>
  <si>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</si>
  <si>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</si>
  <si>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</si>
  <si>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</si>
  <si>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</si>
  <si>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</si>
  <si>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</si>
  <si>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</si>
  <si>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</si>
  <si>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</si>
  <si>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</si>
  <si>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</si>
  <si>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</si>
  <si>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</si>
  <si>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</si>
  <si>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</si>
  <si>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</si>
  <si>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</si>
  <si>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</si>
  <si>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</si>
  <si>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</si>
  <si>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</si>
  <si>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</si>
  <si>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</si>
  <si>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</si>
  <si>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</si>
  <si>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</si>
  <si>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</si>
  <si>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</si>
  <si>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</si>
  <si>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</si>
  <si>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</si>
  <si>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</si>
  <si>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</si>
  <si>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</si>
  <si>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</si>
  <si>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</si>
  <si>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</si>
  <si>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</si>
  <si>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</si>
  <si>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</si>
  <si>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</si>
  <si>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</si>
  <si>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</si>
  <si>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</si>
  <si>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</si>
  <si>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</si>
  <si>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</si>
  <si>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</si>
  <si>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</si>
  <si>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</si>
  <si>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</si>
  <si>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</si>
  <si>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</si>
  <si>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</si>
  <si>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</si>
  <si>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</si>
  <si>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</si>
  <si>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</si>
  <si>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</si>
  <si>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</si>
  <si>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</si>
  <si>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</si>
  <si>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</si>
  <si>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</si>
  <si>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</si>
  <si>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</si>
  <si>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</si>
  <si>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</si>
  <si>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</si>
  <si>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</si>
  <si>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</si>
  <si>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</si>
  <si>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</si>
  <si>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</si>
  <si>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</si>
  <si>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</si>
  <si>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</si>
  <si>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</si>
  <si>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</si>
  <si>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</si>
  <si>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</si>
  <si>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</si>
  <si>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</si>
  <si>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</si>
  <si>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</si>
  <si>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</si>
  <si>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</si>
  <si>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</si>
  <si>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</si>
  <si>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</si>
  <si>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</si>
  <si>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</si>
  <si>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</si>
  <si>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</si>
  <si>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</si>
  <si>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</si>
  <si>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</si>
  <si>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</si>
  <si>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</si>
  <si>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</si>
  <si>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</si>
  <si>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</si>
  <si>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</si>
  <si>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</si>
  <si>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</si>
  <si>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</si>
  <si>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</si>
  <si>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</si>
  <si>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</si>
  <si>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</si>
  <si>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</si>
  <si>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</si>
  <si>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</si>
  <si>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</si>
  <si>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</si>
  <si>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</si>
  <si>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</si>
  <si>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</si>
  <si>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</si>
  <si>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</si>
  <si>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</si>
  <si>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</si>
  <si>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</si>
  <si>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</si>
  <si>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</si>
  <si>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</si>
  <si>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</si>
  <si>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</si>
  <si>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</si>
  <si>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</si>
  <si>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</si>
  <si>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</si>
  <si>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</si>
  <si>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</si>
  <si>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</si>
  <si>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</si>
  <si>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</si>
  <si>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</si>
  <si>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</si>
  <si>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</si>
  <si>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</si>
  <si>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</si>
  <si>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</si>
  <si>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</si>
  <si>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</si>
  <si>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</si>
  <si>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</si>
  <si>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</si>
  <si>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</si>
  <si>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</si>
  <si>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</si>
  <si>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</si>
  <si>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</si>
  <si>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</si>
  <si>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</si>
  <si>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</si>
  <si>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</si>
  <si>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</si>
  <si>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</si>
  <si>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</si>
  <si>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</si>
  <si>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</si>
  <si>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</si>
  <si>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</si>
  <si>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</si>
  <si>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</si>
  <si>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</si>
  <si>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</si>
  <si>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</si>
  <si>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</si>
  <si>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</si>
  <si>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</si>
  <si>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</si>
  <si>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</si>
  <si>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</si>
  <si>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</si>
  <si>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</si>
  <si>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</si>
  <si>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</si>
  <si>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</si>
  <si>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</si>
  <si>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</si>
  <si>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</si>
  <si>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</si>
  <si>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</si>
  <si>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</si>
  <si>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</si>
  <si>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</si>
  <si>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</si>
  <si>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</si>
  <si>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</si>
  <si>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</si>
  <si>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</si>
  <si>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</si>
  <si>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</si>
  <si>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</si>
  <si>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</si>
  <si>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</si>
  <si>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</si>
  <si>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</si>
  <si>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</si>
  <si>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</si>
  <si>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</si>
  <si>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</si>
  <si>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</si>
  <si>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</si>
  <si>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</si>
  <si>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</si>
  <si>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</si>
  <si>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</si>
  <si>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</si>
  <si>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</si>
  <si>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</si>
  <si>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</si>
  <si>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</si>
  <si>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</si>
  <si>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</si>
  <si>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</si>
  <si>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</si>
  <si>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</si>
  <si>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</si>
  <si>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</si>
  <si>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</si>
  <si>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</si>
  <si>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</si>
  <si>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</si>
  <si>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</si>
  <si>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</si>
  <si>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</si>
  <si>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</si>
  <si>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</si>
  <si>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</si>
  <si>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</si>
  <si>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</si>
  <si>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</si>
  <si>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</si>
  <si>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</si>
  <si>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</si>
  <si>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</si>
  <si>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</si>
  <si>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</si>
  <si>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</si>
  <si>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</si>
  <si>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</si>
  <si>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</si>
  <si>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</si>
  <si>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</si>
  <si>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</si>
  <si>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</si>
  <si>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</si>
  <si>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</si>
  <si>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</si>
  <si>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</si>
  <si>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</si>
  <si>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</si>
  <si>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</si>
  <si>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</si>
  <si>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</si>
  <si>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</si>
  <si>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</si>
  <si>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</si>
  <si>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</si>
  <si>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</si>
  <si>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</si>
  <si>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</si>
  <si>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</si>
  <si>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</si>
  <si>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</si>
  <si>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</si>
  <si>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</si>
  <si>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</si>
  <si>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</si>
  <si>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</si>
  <si>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</si>
  <si>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</si>
  <si>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</si>
  <si>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</si>
  <si>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</si>
  <si>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</si>
  <si>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</si>
  <si>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</si>
  <si>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</si>
  <si>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</si>
  <si>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</si>
  <si>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</si>
  <si>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</si>
  <si>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</si>
  <si>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</si>
  <si>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</si>
  <si>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</si>
  <si>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</si>
  <si>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</si>
  <si>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</si>
  <si>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</si>
  <si>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</si>
  <si>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</si>
  <si>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</si>
  <si>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</si>
  <si>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</si>
  <si>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</si>
  <si>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</si>
  <si>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</si>
  <si>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</si>
  <si>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</si>
  <si>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</si>
  <si>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</si>
  <si>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</si>
  <si>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</si>
  <si>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</si>
  <si>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</si>
  <si>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</si>
  <si>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</si>
  <si>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</si>
  <si>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</si>
  <si>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</si>
  <si>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</si>
  <si>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</si>
  <si>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</si>
  <si>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</si>
  <si>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</si>
  <si>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</si>
  <si>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</si>
  <si>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</si>
  <si>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</si>
  <si>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</si>
  <si>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</si>
  <si>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</si>
  <si>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</si>
  <si>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</si>
  <si>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</si>
  <si>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</si>
  <si>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</si>
  <si>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</si>
  <si>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</si>
  <si>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</si>
  <si>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</si>
  <si>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</si>
  <si>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</si>
  <si>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</si>
  <si>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</si>
  <si>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</si>
  <si>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</si>
  <si>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</si>
  <si>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</si>
  <si>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</si>
  <si>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</si>
  <si>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</si>
  <si>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</si>
  <si>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</si>
  <si>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</si>
  <si>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</si>
  <si>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</si>
  <si>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</si>
  <si>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</si>
  <si>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</si>
  <si>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</si>
  <si>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</si>
  <si>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</si>
  <si>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</si>
  <si>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</si>
  <si>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</si>
  <si>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</si>
  <si>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</si>
  <si>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</si>
  <si>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</si>
  <si>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</si>
  <si>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</si>
  <si>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</si>
  <si>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</si>
  <si>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</si>
  <si>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</si>
  <si>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</si>
  <si>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</si>
  <si>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</si>
  <si>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</si>
  <si>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</si>
  <si>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</si>
  <si>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</si>
  <si>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</si>
  <si>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</si>
  <si>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</si>
  <si>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</si>
  <si>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</si>
  <si>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</si>
  <si>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</si>
  <si>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</si>
  <si>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</si>
  <si>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</si>
  <si>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</si>
  <si>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</si>
  <si>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</si>
  <si>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</si>
  <si>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</si>
  <si>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</si>
  <si>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</si>
  <si>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</si>
  <si>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</si>
  <si>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</si>
  <si>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</si>
  <si>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</si>
  <si>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</si>
  <si>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</si>
  <si>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</si>
  <si>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</si>
  <si>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</si>
  <si>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</si>
  <si>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</si>
  <si>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</si>
  <si>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</si>
  <si>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</si>
  <si>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</si>
  <si>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</si>
  <si>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</si>
  <si>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</si>
  <si>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</si>
  <si>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</si>
  <si>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</si>
  <si>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</si>
  <si>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</si>
  <si>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</si>
  <si>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</si>
  <si>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</si>
  <si>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</si>
  <si>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</si>
  <si>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</si>
  <si>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</si>
  <si>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</si>
  <si>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</si>
  <si>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</si>
  <si>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</si>
  <si>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</si>
  <si>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</si>
  <si>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</si>
  <si>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</si>
  <si>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</si>
  <si>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</si>
  <si>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</si>
  <si>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</si>
  <si>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</si>
  <si>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</si>
  <si>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</si>
  <si>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</si>
  <si>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</si>
  <si>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</si>
  <si>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</si>
  <si>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</si>
  <si>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</si>
  <si>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</si>
  <si>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</si>
  <si>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</si>
  <si>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</si>
  <si>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</si>
  <si>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</si>
  <si>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</si>
  <si>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</si>
  <si>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</si>
  <si>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</si>
  <si>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</si>
  <si>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</si>
  <si>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</si>
  <si>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</si>
  <si>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</si>
  <si>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</si>
  <si>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</si>
  <si>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</si>
  <si>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</si>
  <si>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</si>
  <si>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</si>
  <si>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</si>
  <si>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</si>
  <si>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</si>
  <si>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</si>
  <si>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</si>
  <si>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</si>
  <si>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</si>
  <si>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</si>
  <si>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</si>
  <si>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</si>
  <si>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</si>
  <si>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</si>
  <si>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</si>
  <si>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</si>
  <si>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</si>
  <si>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</si>
  <si>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</si>
  <si>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</si>
  <si>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</si>
  <si>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</si>
  <si>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</si>
  <si>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</si>
  <si>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</si>
  <si>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</si>
  <si>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</si>
  <si>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</si>
  <si>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</si>
  <si>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</si>
  <si>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</si>
  <si>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</si>
  <si>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</si>
  <si>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</si>
  <si>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</si>
  <si>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</si>
  <si>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</si>
  <si>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</si>
  <si>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</si>
  <si>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</si>
  <si>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</si>
  <si>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</si>
  <si>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</si>
  <si>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</si>
  <si>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</si>
  <si>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</si>
  <si>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</si>
  <si>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</si>
  <si>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</si>
  <si>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</si>
  <si>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</si>
  <si>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</si>
  <si>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</si>
  <si>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</si>
  <si>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</si>
  <si>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</si>
  <si>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</si>
  <si>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</si>
  <si>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</si>
  <si>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</si>
  <si>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</si>
  <si>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</si>
  <si>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</si>
  <si>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</si>
  <si>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</si>
  <si>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</si>
  <si>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</si>
  <si>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</si>
  <si>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</si>
  <si>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</si>
  <si>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</si>
  <si>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</si>
  <si>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</si>
  <si>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</si>
  <si>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</si>
  <si>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</si>
  <si>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</si>
  <si>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</si>
  <si>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</si>
  <si>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</si>
  <si>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</si>
  <si>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</si>
  <si>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</si>
  <si>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</si>
  <si>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</si>
  <si>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</si>
  <si>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</si>
  <si>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</si>
  <si>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</si>
  <si>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</si>
  <si>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</si>
  <si>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</si>
  <si>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</si>
  <si>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</si>
  <si>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</si>
  <si>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</si>
  <si>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</si>
  <si>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</si>
  <si>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</si>
  <si>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</si>
  <si>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</si>
  <si>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</si>
  <si>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</si>
  <si>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</si>
  <si>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</si>
  <si>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</si>
  <si>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</si>
  <si>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</si>
  <si>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</si>
  <si>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</si>
  <si>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</si>
  <si>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</si>
  <si>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</si>
  <si>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</si>
  <si>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</si>
  <si>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</si>
  <si>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</si>
  <si>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</si>
  <si>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</si>
  <si>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</si>
  <si>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</si>
  <si>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</si>
  <si>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</si>
  <si>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</si>
  <si>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</si>
  <si>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</si>
  <si>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</si>
  <si>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</si>
  <si>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</si>
  <si>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</si>
  <si>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</si>
  <si>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</si>
  <si>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</si>
  <si>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</si>
  <si>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</si>
  <si>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</si>
  <si>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</si>
  <si>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</si>
  <si>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</si>
  <si>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</si>
  <si>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</si>
  <si>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</si>
  <si>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</si>
  <si>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</si>
  <si>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</si>
  <si>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</si>
  <si>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</si>
  <si>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</si>
  <si>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</si>
  <si>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</si>
  <si>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</si>
  <si>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</si>
  <si>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</si>
  <si>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</si>
  <si>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</si>
  <si>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</si>
  <si>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</si>
  <si>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</si>
  <si>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</si>
  <si>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</si>
  <si>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</si>
  <si>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</si>
  <si>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</si>
  <si>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</si>
  <si>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</si>
  <si>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</si>
  <si>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</si>
  <si>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</si>
  <si>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</si>
  <si>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</si>
  <si>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</si>
  <si>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</si>
  <si>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</si>
  <si>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</si>
  <si>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</si>
  <si>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</si>
  <si>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</si>
  <si>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</si>
  <si>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</si>
  <si>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</si>
  <si>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</si>
  <si>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</si>
  <si>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</si>
  <si>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</si>
  <si>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</si>
  <si>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</si>
  <si>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</si>
  <si>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</si>
  <si>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</si>
  <si>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</si>
  <si>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</si>
  <si>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</si>
  <si>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</si>
  <si>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</si>
  <si>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</si>
  <si>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</si>
  <si>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</si>
  <si>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</si>
  <si>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</si>
  <si>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</si>
  <si>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</si>
  <si>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</si>
  <si>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</si>
  <si>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</si>
  <si>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</si>
  <si>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</si>
  <si>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</si>
  <si>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</si>
  <si>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</si>
  <si>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</si>
  <si>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</si>
  <si>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</si>
  <si>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</si>
  <si>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</si>
  <si>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</si>
  <si>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</si>
  <si>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</si>
  <si>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</si>
  <si>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</si>
  <si>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</si>
  <si>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</si>
  <si>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</si>
  <si>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</si>
  <si>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</si>
  <si>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</si>
  <si>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</si>
  <si>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</si>
  <si>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</si>
  <si>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</si>
  <si>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</si>
  <si>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</si>
  <si>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</si>
  <si>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</si>
  <si>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</si>
  <si>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</si>
  <si>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</si>
  <si>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</si>
  <si>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</si>
  <si>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</si>
  <si>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</si>
  <si>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</si>
  <si>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</si>
  <si>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</si>
  <si>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</si>
  <si>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</si>
  <si>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</si>
  <si>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</si>
  <si>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</si>
  <si>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</si>
  <si>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</si>
  <si>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</si>
  <si>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</si>
  <si>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</si>
  <si>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</si>
  <si>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</si>
  <si>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</si>
  <si>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</si>
  <si>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</si>
  <si>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</si>
  <si>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</si>
  <si>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</si>
  <si>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</si>
  <si>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</si>
  <si>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</si>
  <si>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</si>
  <si>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</si>
  <si>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PCM-20251106-00001778</t>
  </si>
  <si>
    <t>Critical</t>
  </si>
  <si>
    <t>ETA 25min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</si>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</sst>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304.81652592592582</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3</v>
      </c>
      <c r="D3" s="116" t="s">
        <v>21484</v>
      </c>
      <c r="E3" s="117" t="s">
        <v>39024</v>
      </c>
      <c r="F3" s="118">
        <v>45967.715983796297</v>
      </c>
      <c r="G3" s="119">
        <f ca="1">IFERROR(NOW()-F3,"")</f>
        <v>4.8968055554723833E-2</v>
      </c>
      <c r="H3" s="118">
        <v>45967.661643518521</v>
      </c>
      <c r="I3" s="116" t="str">
        <f>IFERROR(VLOOKUP(D3,DB!A:F,6,0),"")</f>
        <v>SCECO</v>
      </c>
      <c r="J3" s="116" t="str">
        <f>IFERROR(VLOOKUP(D3,DB!A:G,7,0),"")</f>
        <v>Vandalized</v>
      </c>
      <c r="K3" s="120" t="s">
        <v>39025</v>
      </c>
      <c r="L3" s="121" t="str">
        <f>IFERROR(VLOOKUP(D3,DB!A:I,9,0),"")</f>
        <v>Latis</v>
      </c>
    </row>
    <row r="4" spans="1:15" ht="15" customHeight="1">
      <c r="A4" s="115"/>
      <c r="B4" s="116" t="str">
        <f>IFERROR(VLOOKUP(D4,DB!A:K,11,0),"")</f>
        <v/>
      </c>
      <c r="C4" s="116"/>
      <c r="D4" s="116"/>
      <c r="E4" s="117"/>
      <c r="F4" s="118"/>
      <c r="G4" s="119">
        <f ca="1">IFERROR(NOW()-F4,"")</f>
        <v>45967.764951851852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45967.764951851852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45967.764951851852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45967.764951851852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45967.764951851852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45967.764951851852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45967.764951851852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45967.764951851852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45967.764951851852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45967.764951851852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45967.764951851852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45967.764951851852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45967.764951851852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45967.764951851852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45967.764951851852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45967.764951851852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45967.764951851852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45967.764951851852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45967.764951851852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45967.764951851852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45967.764951851852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45967.764951851852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45967.764951851852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45967.764951851852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45967.764951851852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45967.764951851852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45967.764951851852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45967.764951851852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45967.764951851852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45967.764951851852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45967.764951851852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45967.764951851852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45967.764951851852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45967.764951851852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45967.764951851852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45967.764951851852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45967.764951851852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45967.764951851852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45967.764951851852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45967.764951851852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45967.764951851852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45967.764951851852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45967.764951851852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45967.764951851852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45967.764951851852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45967.764951851852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45967.764951851852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45967.764951851852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45967.764951851852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45967.764951851852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45967.764951851852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45967.764951851852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45967.764951851852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45967.764951851852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45967.764951851852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45967.764951851852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45967.764951851852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45967.764951851852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45967.764951851852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45967.764951851852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45967.764951851852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45967.764951851852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45967.764951851852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45967.764951851852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45967.764951851852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45967.764951851852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45967.764951851852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45967.764951851852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45967.764951851852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45967.764951851852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45967.764951851852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45967.764951851852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45967.764951851852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45967.764951851852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45967.764951851852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45967.764951851852</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45967.764951851852</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45967.764951851852</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45967.764951851852</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45967.764951851852</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45967.764951851852</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6A818F9C-DE15-4F3D-871F-923893DF2AD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142.76511388889048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45967.764951851852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45967.764951851852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45967.764951851852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45967.764951851852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45967.764951851852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45967.764951851852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45967.764951851852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45967.764951851852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45967.764951851852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45967.764951851852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45967.764951851852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45967.764951851852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45967.764951851852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45967.764951851852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45967.764951851852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45967.764951851852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45967.764951851852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45967.764951851852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45967.764951851852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45967.764951851852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45967.764951851852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45967.764951851852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45967.764951851852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45967.764951851852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45967.764951851852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45967.764951851852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45967.764951851852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45967.764951851852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45967.764951851852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45967.764951851852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45967.764951851852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45967.764951851852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45967.764951851852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45967.764951851852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45967.764951851852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45967.764951851852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45967.764951851852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45967.764951851852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45967.764951851852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45967.764951851852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45967.764951851852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45967.764951851852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45967.764951851852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45967.764951851852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45967.764951851852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45967.764951851852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45967.764951851852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45967.764951851852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45967.764951851852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45967.764951851852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45967.764951851852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45967.764951851852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45967.764951851852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45967.764951851852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45967.764951851852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45967.764951851852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45967.764951851852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45967.764951851852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45967.764951851852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45967.764951851852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45967.764951851852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45967.764951851852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45967.764951851852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45967.764951851852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45967.764951851852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45967.764951851852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45967.764951851852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45967.764951851852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45967.764951851852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45967.764951851852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45967.764951851852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45967.764951851852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45967.764951851852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45967.764951851852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45967.764951851852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45967.764951851852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45967.764951851852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45967.764951851852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45967.764951851852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45967.764951851852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45967.764951851852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45967.764951851852</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45967.764951851852</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45967.764951851852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45967.764951851852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45967.764951851852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45967.764951851852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45967.764951851852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45967.764951851852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45967.764951851852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45967.764951851852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45967.764951851852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45967.764951851852</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45967.764951851852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45967.764951851852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45967.764951851852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45967.764951851852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45967.764951851852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45967.764951851852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45967.764951851852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45967.764951851852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45967.764951851852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45967.764951851852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45967.764951851852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45967.764951851852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45967.764951851852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45967.764951851852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45967.764951851852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45967.764951851852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45967.764951851852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45967.764951851852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45967.764951851852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45967.764951851852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45967.764951851852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45967.764951851852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45967.764951851852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45967.764951851852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45967.764951851852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45967.764951851852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45967.764951851852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45967.764951851852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45967.764951851852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45967.764951851852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45967.764951851852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45967.764951851852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45967.764951851852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45967.764951851852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45967.764951851852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45967.764951851852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45967.764951851852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45967.764951851852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45967.764951851852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45967.764951851852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45967.764951851852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45967.764951851852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45967.764951851852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45967.764951851852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45967.764951851852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45967.764951851852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45967.764951851852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45967.764951851852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45967.764951851852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45967.764951851852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45967.764951851852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45967.764951851852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45967.764951851852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45967.764951851852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45967.764951851852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45967.764951851852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45967.764951851852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45967.764951851852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45967.764951851852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45967.764951851852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45967.764951851852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45967.764951851852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45967.764951851852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45967.764951851852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45967.764951851852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45967.764951851852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45967.764951851852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45967.764951851852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45967.764951851852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45967.764951851852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45967.764951851852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45967.764951851852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45967.764951851852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45967.764951851852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45967.764951851852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45967.764951851852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45967.764951851852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45967.764951851852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45967.764951851852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45967.764951851852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45967.764951851852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45967.764951851852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45967.764951851852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45967.764951851852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45967.764951851852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45967.764951851852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45967.764951851852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45967.764951851852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45967.764951851852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45967.764951851852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45967.764951851852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45967.764951851852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45967.764951851852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45967.764951851852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45967.764951851852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45967.764951851852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45967.764951851852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45967.764951851852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45967.764951851852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45967.764951851852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45967.764951851852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45967.764951851852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45967.764951851852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45967.764951851852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45967.764951851852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45967.764951851852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45967.764951851852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45967.764951851852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45967.764951851852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45967.764951851852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45967.764951851852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45967.764951851852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45967.764951851852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45967.764951851852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45967.764951851852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45967.764951851852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45967.764951851852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45967.764951851852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45967.764951851852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45967.764951851852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45967.764951851852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45967.764951851852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45967.764951851852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45967.764951851852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45967.764951851852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45967.764951851852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45967.764951851852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45967.764951851852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45967.764951851852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45967.764951851852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45967.764951851852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45967.764951851852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45967.764951851852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45967.764951851852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45967.764951851852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45967.764951851852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45967.764951851852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45967.764951851852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45967.764951851852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45967.764951851852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45967.764951851852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45967.764951851852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45967.764951851852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45967.764951851852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45967.764951851852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45967.764951851852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45967.764951851852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45967.764951851852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45967.764951851852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45967.764951851852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45967.764951851852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45967.764951851852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45967.764951851852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45967.764951851852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45967.764951851852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45967.764951851852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45967.764951851852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45967.764951851852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45967.764951851852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45967.764951851852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45967.764951851852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45967.764951851852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45967.764951851852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45967.764951851852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45967.764951851852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45967.764951851852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45967.764951851852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45967.764951851852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45967.764951851852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45967.764951851852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45967.764951851852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45967.764951851852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45967.764951851852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45967.764951851852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45967.764951851852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45967.764951851852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45967.764951851852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45967.764951851852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45967.764951851852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45967.764951851852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45967.764951851852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45967.764951851852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45967.764951851852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45967.764951851852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45967.764951851852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45967.764951851852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45967.764951851852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45967.764951851852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45967.764951851852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45967.764951851852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45967.764951851852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45967.764951851852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45967.764951851852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45967.764951851852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45967.764951851852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45967.764951851852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45967.764951851852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45967.764951851852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45967.764951851852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45967.764951851852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45967.764951851852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45967.764951851852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45967.764951851852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45967.764951851852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45967.764951851852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45967.764951851852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45967.764951851852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45967.764951851852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45967.764951851852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45967.764951851852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45967.764951851852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45967.764951851852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45967.764951851852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45967.764951851852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45967.764951851852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45967.764951851852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45967.764951851852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45967.764951851852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45967.764951851852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45967.764951851852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45967.764951851852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45967.764951851852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45967.764951851852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45967.764951851852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45967.764951851852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45967.764951851852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45967.764951851852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45967.764951851852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45967.764951851852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45967.764951851852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45967.764951851852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45967.764951851852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45967.764951851852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45967.764951851852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45967.764951851852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45967.764951851852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45967.764951851852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45967.764951851852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45967.764951851852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45967.764951851852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45967.764951851852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45967.764951851852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45967.764951851852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45967.764951851852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45967.764951851852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45967.764951851852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45967.764951851852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45967.764951851852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45967.764951851852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45967.764951851852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45967.764951851852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45967.764951851852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45967.764951851852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45967.764951851852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45967.764951851852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45967.764951851852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45967.764951851852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45967.764951851852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45967.764951851852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45967.764951851852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45967.764951851852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45967.764951851852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45967.764951851852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45967.764951851852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45967.764951851852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45967.764951851852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45967.764951851852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45967.764951851852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45967.764951851852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45967.764951851852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45967.764951851852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45967.764951851852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45967.764951851852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45967.764951851852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45967.764951851852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45967.764951851852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45967.764951851852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45967.764951851852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45967.764951851852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45967.764951851852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45967.764951851852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45967.764951851852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45967.764951851852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45967.764951851852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45967.764951851852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45967.764951851852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45967.764951851852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45967.764951851852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45967.764951851852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45967.764951851852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45967.764951851852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45967.764951851852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45967.764951851852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45967.764951851852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45967.764951851852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45967.764951851852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45967.764951851852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45967.764951851852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45967.764951851852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45967.764951851852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45967.764951851852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45967.764951851852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45967.764951851852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45967.764951851852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45967.764951851852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45967.764951851852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45967.764951851852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45967.764951851852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45967.764951851852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45967.764951851852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45967.764951851852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45967.764951851852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45967.764951851852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45967.764951851852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45967.764951851852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45967.764951851852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45967.764951851852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45967.764951851852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45967.764951851852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45967.764951851852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45967.764951851852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45967.764951851852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45967.764951851852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45967.764951851852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45967.764951851852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45967.764951851852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45967.764951851852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45967.764951851852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45967.764951851852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45967.764951851852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45967.764951851852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45967.764951851852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45967.764951851852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45967.764951851852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45967.764951851852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45967.764951851852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45967.764951851852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45967.764951851852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45967.764951851852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45967.764951851852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45967.764951851852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45967.764951851852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45967.764951851852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45967.764951851852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45967.764951851852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45967.764951851852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45967.764951851852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45967.764951851852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45967.764951851852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45967.764951851852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45967.764951851852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45967.764951851852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45967.764951851852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45967.764951851852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45967.764951851852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45967.764951851852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45967.764951851852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45967.764951851852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45967.764951851852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45967.764951851852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45967.764951851852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45967.764951851852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45967.764951851852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45967.764951851852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45967.764951851852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45967.764951851852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45967.764951851852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45967.764951851852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45967.764951851852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45967.764951851852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45967.764951851852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45967.764951851852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45967.764951851852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45967.764951851852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45967.764951851852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45967.764951851852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45967.764951851852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45967.764951851852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45967.764951851852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45967.764951851852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45967.764951851852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45967.764951851852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45967.764951851852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45967.764951851852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45967.764951851852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45967.764951851852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45967.764951851852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45967.764951851852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45967.764951851852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45967.764951851852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45967.764951851852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45967.764951851852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45967.764951851852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45967.764951851852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45967.764951851852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45967.764951851852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45967.764951851852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45967.764951851852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45967.764951851852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45967.764951851852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45967.764951851852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45967.764951851852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45967.764951851852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45967.764951851852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45967.764951851852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45967.764951851852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45967.764951851852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45967.764951851852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45967.764951851852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45967.764951851852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45967.764951851852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45967.764951851852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45967.764951851852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45967.764951851852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45967.764951851852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45967.764951851852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45967.764951851852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45967.764951851852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45967.764951851852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45967.764951851852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45967.764951851852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45967.764951851852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45967.764951851852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45967.764951851852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45967.764951851852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45967.764951851852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45967.764951851852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45967.764951851852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45967.764951851852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45967.764951851852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45967.764951851852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45967.764951851852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45967.764951851852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45967.764951851852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45967.764951851852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45967.764951851852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45967.764951851852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45967.764951851852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45967.764951851852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45967.764951851852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45967.764951851852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45967.764951851852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45967.764951851852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45967.764951851852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45967.764951851852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45967.764951851852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45967.764951851852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45967.764951851852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45967.764951851852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45967.764951851852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45967.764951851852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45967.764951851852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45967.764951851852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45967.764951851852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45967.764951851852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45967.764951851852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45967.764951851852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45967.764951851852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45967.764951851852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45967.764951851852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45967.764951851852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45967.764951851852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45967.764951851852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45967.764951851852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45967.764951851852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45967.764951851852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45967.764951851852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45967.764951851852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45967.764951851852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45967.764951851852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45967.764951851852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45967.764951851852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45967.764951851852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45967.764951851852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45967.764951851852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45967.764951851852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45967.764951851852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45967.764951851852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45967.764951851852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45967.764951851852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45967.764951851852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45967.764951851852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45967.764951851852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45967.764951851852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45967.764951851852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45967.764951851852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45967.764951851852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45967.764951851852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45967.764951851852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45967.764951851852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45967.764951851852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45967.764951851852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45967.764951851852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45967.764951851852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45967.764951851852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45967.764951851852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45967.764951851852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45967.764951851852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45967.764951851852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45967.764951851852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45967.764951851852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45967.764951851852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45967.764951851852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45967.764951851852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45967.764951851852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45967.764951851852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45967.764951851852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45967.764951851852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45967.764951851852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45967.764951851852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45967.764951851852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45967.764951851852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45967.764951851852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45967.764951851852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45967.764951851852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45967.764951851852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45967.764951851852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45967.764951851852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45967.764951851852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45967.764951851852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45967.764951851852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45967.764951851852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45967.764951851852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45967.764951851852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45967.764951851852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45967.764951851852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45967.764951851852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45967.764951851852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45967.764951851852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45967.764951851852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45967.764951851852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45967.764951851852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45967.764951851852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45967.764951851852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45967.764951851852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45967.764951851852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45967.764951851852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45967.764951851852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45967.764951851852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45967.764951851852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45967.764951851852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45967.764951851852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45967.764951851852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45967.764951851852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45967.764951851852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45967.764951851852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45967.764951851852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45967.764951851852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45967.764951851852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45967.764951851852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45967.764951851852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45967.764951851852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45967.764951851852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45967.764951851852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45967.764951851852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45967.764951851852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45967.764951851852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45967.764951851852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45967.764951851852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45967.764951851852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45967.764951851852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45967.764951851852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45967.764951851852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45967.764951851852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45967.764951851852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45967.764951851852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45967.764951851852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45967.764951851852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45967.764951851852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45967.764951851852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45967.764951851852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45967.764951851852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45967.764951851852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45967.764951851852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45967.764951851852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45967.764951851852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45967.764951851852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45967.764951851852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45967.764951851852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45967.764951851852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45967.764951851852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45967.764951851852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45967.764951851852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45967.764951851852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45967.764951851852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45967.764951851852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45967.764951851852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45967.764951851852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45967.764951851852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45967.764951851852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45967.764951851852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45967.764951851852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45967.764951851852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45967.764951851852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45967.764951851852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45967.764951851852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45967.764951851852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45967.764951851852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45967.764951851852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45967.764951851852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45967.764951851852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45967.764951851852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45967.764951851852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45967.764951851852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45967.764951851852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45967.764951851852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45967.764951851852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45967.764951851852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45967.764951851852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45967.764951851852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45967.764951851852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45967.764951851852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45967.764951851852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45967.764951851852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45967.764951851852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45967.764951851852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45967.764951851852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45967.764951851852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45967.764951851852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45967.764951851852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45967.764951851852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45967.764951851852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45967.764951851852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45967.764951851852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45967.764951851852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45967.764951851852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45967.764951851852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45967.764951851852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45967.764951851852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45967.764951851852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45967.764951851852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45967.764951851852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45967.764951851852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45967.764951851852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45967.764951851852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45967.764951851852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45967.764951851852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45967.764951851852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45967.764951851852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45967.764951851852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45967.764951851852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45967.764951851852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45967.764951851852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45967.764951851852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45967.764951851852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45967.764951851852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45967.764951851852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45967.764951851852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45967.764951851852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45967.764951851852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45967.764951851852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45967.764951851852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45967.764951851852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45967.764951851852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45967.764951851852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45967.764951851852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45967.764951851852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45967.764951851852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45967.764951851852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45967.764951851852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45967.764951851852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45967.764951851852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45967.764951851852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45967.764951851852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45967.764951851852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45967.764951851852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45967.764951851852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45967.764951851852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45967.764951851852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45967.764951851852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45967.764951851852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45967.764951851852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45967.764951851852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45967.764951851852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45967.764951851852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45967.764951851852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45967.764951851852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45967.764951851852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45967.764951851852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45967.764951851852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45967.764951851852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45967.764951851852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45967.764951851852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45967.764951851852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45967.764951851852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45967.764951851852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45967.764951851852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45967.764951851852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45967.764951851852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45967.764951851852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45967.764951851852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45967.764951851852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45967.764951851852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45967.764951851852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45967.764951851852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45967.764951851852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45967.764951851852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45967.764951851852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45967.764951851852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45967.764951851852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45967.764951851852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45967.764951851852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45967.764951851852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45967.764951851852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45967.764951851852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45967.764951851852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45967.764951851852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45967.764951851852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45967.764951851852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45967.764951851852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45967.764951851852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45967.764951851852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45967.764951851852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45967.764951851852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45967.764951851852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45967.764951851852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45967.764951851852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45967.764951851852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45967.764951851852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45967.764951851852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45967.764951851852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45967.764951851852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45967.764951851852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45967.764951851852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45967.764951851852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45967.764951851852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45967.764951851852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45967.764951851852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45967.764951851852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45967.764951851852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45967.764951851852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45967.764951851852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45967.764951851852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45967.764951851852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45967.764951851852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45967.764951851852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45967.764951851852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45967.764951851852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45967.764951851852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45967.764951851852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45967.764951851852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45967.764951851852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45967.764951851852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45967.764951851852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45967.764951851852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45967.764951851852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45967.764951851852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45967.764951851852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45967.764951851852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45967.764951851852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45967.764951851852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45967.764951851852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45967.764951851852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45967.764951851852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45967.764951851852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45967.764951851852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45967.764951851852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45967.764951851852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45967.764951851852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45967.764951851852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45967.764951851852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45967.764951851852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45967.764951851852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45967.764951851852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45967.764951851852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45967.764951851852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45967.764951851852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45967.764951851852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45967.764951851852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45967.764951851852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45967.764951851852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45967.764951851852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45967.764951851852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45967.764951851852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45967.764951851852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45967.764951851852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45967.764951851852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45967.764951851852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45967.764951851852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45967.764951851852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45967.764951851852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45967.764951851852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45967.764951851852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45967.764951851852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45967.764951851852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45967.764951851852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45967.764951851852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45967.764951851852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45967.764951851852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45967.764951851852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45967.764951851852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45967.764951851852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45967.764951851852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45967.764951851852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45967.764951851852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45967.764951851852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45967.764951851852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45967.764951851852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45967.764951851852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45967.764951851852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45967.764951851852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45967.764951851852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45967.764951851852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45967.764951851852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45967.764951851852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45967.764951851852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45967.764951851852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45967.764951851852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45967.764951851852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45967.764951851852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45967.764951851852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45967.764951851852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45967.764951851852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45967.764951851852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45967.764951851852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45967.764951851852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45967.764951851852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45967.764951851852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45967.764951851852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45967.764951851852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45967.764951851852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45967.764951851852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45967.764951851852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45967.764951851852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45967.764951851852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45967.764951851852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45967.764951851852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45967.764951851852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45967.764951851852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45967.764951851852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45967.764951851852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45967.764951851852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45967.764951851852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45967.764951851852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45967.764951851852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45967.764951851852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45967.764951851852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45967.764951851852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45967.764951851852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45967.764951851852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45967.764951851852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45967.764951851852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45967.764951851852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45967.764951851852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45967.764951851852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45967.764951851852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45967.764951851852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45967.764951851852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45967.764951851852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45967.764951851852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45967.764951851852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45967.764951851852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45967.764951851852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45967.764951851852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45967.764951851852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45967.764951851852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45967.764951851852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45967.764951851852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45967.764951851852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45967.764951851852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45967.764951851852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45967.764951851852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45967.764951851852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45967.764951851852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45967.764951851852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45967.764951851852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45967.764951851852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45967.764951851852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45967.764951851852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45967.764951851852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45967.764951851852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45967.764951851852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45967.764951851852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45967.764951851852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45967.764951851852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45967.764951851852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45967.764951851852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45967.764951851852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45967.764951851852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45967.764951851852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45967.764951851852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45967.764951851852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45967.764951851852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45967.764951851852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45967.764951851852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45967.764951851852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45967.764951851852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45967.764951851852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45967.764951851852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45967.764951851852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45967.764951851852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45967.764951851852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45967.764951851852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45967.764951851852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45967.764951851852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45967.764951851852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45967.764951851852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45967.764951851852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45967.764951851852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45967.764951851852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45967.764951851852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45967.764951851852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45967.764951851852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45967.764951851852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45967.764951851852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45967.764951851852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45967.764951851852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45967.764951851852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45967.764951851852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45967.764951851852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45967.764951851852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45967.764951851852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45967.764951851852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45967.764951851852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45967.764951851852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45967.764951851852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45967.764951851852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45967.764951851852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45967.764951851852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45967.764951851852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45967.764951851852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45967.764951851852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45967.764951851852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45967.764951851852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45967.764951851852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45967.764951851852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45967.764951851852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45967.764951851852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45967.764951851852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45967.764951851852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45967.764951851852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45967.764951851852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45967.764951851852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45967.764951851852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45967.764951851852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45967.764951851852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45967.764951851852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45967.764951851852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45967.764951851852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45967.764951851852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45967.764951851852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45967.764951851852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45967.764951851852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45967.764951851852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45967.764951851852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45967.764951851852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45967.764951851852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45967.764951851852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45967.764951851852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45967.764951851852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45967.764951851852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45967.764951851852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45967.764951851852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45967.764951851852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45967.764951851852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45967.764951851852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45967.764951851852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45967.764951851852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45967.764951851852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45967.764951851852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45967.764951851852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45967.764951851852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45967.764951851852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45967.764951851852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45967.764951851852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45967.764951851852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45967.764951851852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45967.764951851852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45967.764951851852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45967.764951851852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45967.764951851852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45967.764951851852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45967.764951851852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45967.764951851852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45967.764951851852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45967.764951851852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45967.764951851852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45967.764951851852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45967.764951851852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45967.764951851852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45967.764951851852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45967.764951851852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45967.764951851852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45967.764951851852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45967.764951851852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45967.764951851852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45967.764951851852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45967.764951851852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45967.764951851852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45967.764951851852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45967.764951851852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45967.764951851852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45967.764951851852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45967.764951851852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45967.764951851852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45967.764951851852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45967.764951851852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45967.764951851852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45967.764951851852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45967.764951851852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45967.764951851852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45967.764951851852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45967.764951851852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45967.764951851852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45967.764951851852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45967.764951851852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45967.764951851852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45967.764951851852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45967.764951851852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45967.764951851852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45967.764951851852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45967.764951851852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45967.764951851852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45967.764951851852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45967.764951851852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45967.764951851852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45967.764951851852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45967.764951851852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45967.764951851852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45967.764951851852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45967.764951851852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45967.764951851852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45967.764951851852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45967.764951851852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45967.764951851852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45967.764951851852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45967.764951851852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45967.764951851852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45967.764951851852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45967.764951851852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45967.764951851852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45967.764951851852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45967.764951851852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45967.764951851852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45967.764951851852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45967.764951851852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45967.764951851852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45967.764951851852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45967.764951851852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45967.764951851852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45967.764951851852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45967.764951851852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45967.764951851852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45967.764951851852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45967.764951851852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45967.764951851852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45967.764951851852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45967.764951851852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45967.764951851852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45967.764951851852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45967.764951851852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264.28423425925575</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45967.764951851852</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45967.764951851852</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45967.764951851852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45967.764951851852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45967.764951851852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45967.764951851852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45967.764951851852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45967.764951851852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45967.764951851852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45967.764951851852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45967.764951851852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45967.764951851852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45967.764951851852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45967.764951851852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45967.764951851852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45967.764951851852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45967.764951851852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45967.764951851852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45967.764951851852</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45967.764951851852</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45967.764951851852</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45967.764951851852</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45967.764951851852</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45967.764951851852</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45967.764951851852</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45967.764951851852</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45967.764951851852</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45967.764951851852</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45967.764951851852</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45967.764951851852</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45967.764951851852</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45967.764951851852</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45967.764951851852</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45967.764951851852</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45967.764951851852</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45967.764951851852</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45967.764951851852</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45967.764951851852</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45967.764951851852</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45967.764951851852</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45967.764951851852</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45967.764951851852</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45967.764951851852</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45967.764951851852</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45967.764951851852</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45967.764951851852</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45967.764951851852</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45967.764951851852</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45967.764951851852</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45967.764951851852</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45967.764951851852</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45967.764951851852</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45967.764951851852</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45967.764951851852</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45967.764951851852</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45967.764951851852</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45967.764951851852</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45967.764951851852</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45967.764951851852</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45967.764951851852</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45967.764951851852</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45967.764951851852</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45967.764951851852</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45967.764951851852</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75.932891666663636</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39024</v>
      </c>
      <c r="F3" s="38">
        <v>45926.188877314817</v>
      </c>
      <c r="G3" s="123">
        <f t="shared" ref="G3" ca="1" si="0">IFERROR(NOW()-F3,"")</f>
        <v>41.576074537035311</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39024</v>
      </c>
      <c r="F4" s="132">
        <v>45948.661111111112</v>
      </c>
      <c r="G4" s="133">
        <f ca="1">IFERROR(NOW()-F4,"")</f>
        <v>19.103840740739543</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2"/>
      <c r="G5" s="133">
        <f ca="1">IFERROR(NOW()-F5,"")</f>
        <v>45967.764951851852</v>
      </c>
      <c r="H5"/>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45967.764951851852</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45967.764951851852</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45967.764951851852</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45967.764951851852</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45967.764951851852</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45967.764951851852</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45967.764951851852</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45967.764951851852</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45967.764951851852</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45967.764951851852</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45967.764951851852</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45967.764951851852</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45967.764951851852</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45967.764951851852</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45967.764951851852</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45967.764951851852</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45967.764951851852</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45967.764951851852</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45967.764951851852</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45967.764951851852</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45967.764951851852</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45967.764951851852</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45967.764951851852</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45967.764951851852</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45967.764951851852</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45967.764951851852</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45967.764951851852</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45967.764951851852</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45967.764951851852</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45967.764951851852</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45967.764951851852</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45967.764951851852</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45967.764951851852</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45967.764951851852</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45967.764951851852</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45967.764951851852</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45967.764951851852</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45967.764951851852</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45967.764951851852</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45967.764951851852</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45967.764951851852</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45967.764951851852</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45967.764951851852</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45967.764951851852</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45967.764951851852</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45967.764951851852</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45967.764951851852</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45967.764951851852</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45967.764951851852</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45967.764951851852</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45967.764951851852</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45967.764951851852</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45967.764951851852</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45967.764951851852</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45967.764951851852</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45967.764951851852</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45967.764951851852</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45967.764951851852</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45967.764951851852</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45967.764951851852</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45967.764951851852</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45967.764951851852</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45967.764951851852</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45967.764951851852</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45967.764951851852</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45967.764951851852</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45967.764951851852</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45967.764951851852</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45967.764951851852</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45967.764951851852</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45967.764951851852</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45967.764951851852</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45967.764951851852</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45967.764951851852</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45967.764951851852</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45967.764951851852</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45967.764951851852</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45967.764951851852</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45967.764951851852</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45967.764951851852</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45967.764951851852</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45967.764951851852</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45967.764951851852</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45967.764951851852</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45967.764951851852</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45967.764951851852</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45967.764951851852</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45967.764951851852</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45967.764951851852</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45967.764951851852</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45967.764951851852</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45967.764951851852</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45967.764951851852</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45967.764951851852</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45967.764951851852</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45967.764951851852</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45967.764951851852</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45967.764951851852</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45967.764951851852</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45967.764951851852</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45967.764951851852</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45967.764951851852</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45967.764951851852</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45967.764951851852</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45967.764951851852</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45967.764951851852</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45967.764951851852</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45967.764951851852</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45967.764951851852</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45967.764951851852</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45967.764951851852</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45967.764951851852</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45967.764951851852</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45967.764951851852</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45967.764951851852</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45967.764951851852</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45967.764951851852</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45967.764951851852</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45967.764951851852</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45967.764951851852</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45967.764951851852</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45967.764951851852</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45967.764951851852</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45967.764951851852</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45967.764951851852</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45967.764951851852</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45967.764951851852</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45967.764951851852</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45967.764951851852</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45967.764951851852</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45967.764951851852</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45967.764951851852</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45967.764951851852</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45967.764951851852</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45967.764951851852</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45967.764951851852</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45967.764951851852</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45967.764951851852</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45967.764951851852</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45967.764951851852</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45967.764951851852</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45967.764951851852</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45967.764951851852</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45967.764951851852</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45967.764951851852</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45967.764951851852</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45967.764951851852</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45967.764951851852</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45967.764951851852</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45967.764951851852</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45967.764951851852</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45967.764951851852</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45967.764951851852</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45967.764951851852</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45967.764951851852</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45967.764951851852</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45967.764951851852</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45967.764951851852</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45967.764951851852</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45967.764951851852</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45967.764951851852</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45967.764951851852</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45967.764951851852</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45967.764951851852</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45967.764951851852</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45967.764951851852</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45967.764951851852</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45967.764951851852</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45967.764951851852</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45967.764951851852</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45967.764951851852</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45967.764951851852</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45967.764951851852</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45967.764951851852</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45967.764951851852</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45967.764951851852</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45967.764951851852</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45967.764951851852</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45967.764951851852</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45967.764951851852</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45967.764951851852</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45967.764951851852</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45967.764951851852</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45967.764951851852</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45967.764951851852</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45967.764951851852</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45967.764951851852</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45967.764951851852</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45967.764951851852</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45967.764951851852</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45967.764951851852</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45967.764951851852</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45967.764951851852</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45967.764951851852</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45967.764951851852</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45967.764951851852</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45967.764951851852</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45967.764951851852</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45967.764951851852</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45967.764951851852</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45967.764951851852</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45967.764951851852</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45967.764951851852</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45967.764951851852</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45967.764951851852</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45967.764951851852</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45967.764951851852</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45967.764951851852</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45967.764951851852</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45967.764951851852</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45967.764951851852</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45967.764951851852</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45967.764951851852</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45967.764951851852</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45967.764951851852</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45967.764951851852</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45967.764951851852</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45967.764951851852</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45967.764951851852</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45967.764951851852</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45967.764951851852</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45967.764951851852</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45967.764951851852</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45967.764951851852</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45967.764951851852</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45967.764951851852</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45967.764951851852</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45967.764951851852</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45967.764951851852</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45967.764951851852</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45967.764951851852</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45967.764951851852</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45967.764951851852</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45967.764951851852</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45967.764951851852</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45967.764951851852</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45967.764951851852</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45967.764951851852</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45967.764951851852</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45967.764951851852</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45967.764951851852</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45967.764951851852</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45967.764951851852</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45967.764951851852</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45967.764951851852</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45967.764951851852</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45967.764951851852</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45967.764951851852</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45967.764951851852</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45967.764951851852</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45967.764951851852</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45967.764951851852</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45967.764951851852</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45967.764951851852</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45967.764951851852</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45967.764951851852</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45967.764951851852</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45967.764951851852</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45967.764951851852</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45967.764951851852</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45967.764951851852</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45967.764951851852</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45967.764951851852</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45967.764951851852</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45967.764951851852</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45967.764951851852</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45967.764951851852</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45967.764951851852</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45967.764951851852</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45967.764951851852</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45967.764951851852</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45967.764951851852</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45967.764951851852</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45967.764951851852</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45967.764951851852</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45967.764951851852</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45967.764951851852</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45967.764951851852</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45967.764951851852</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45967.764951851852</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45967.764951851852</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45967.764951851852</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45967.764951851852</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45967.764951851852</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45967.764951851852</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45967.764951851852</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45967.764951851852</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3"/>
  <sheetViews>
    <sheetView tabSelected="1" workbookViewId="0">
      <selection activeCell="D3" sqref="D3: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45967.764951851852</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45967.764951851852</v>
      </c>
      <c r="H3" s="150" t="s">
        <v>39107</v>
      </c>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45967.764951851852</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45967.764951851852</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45967.764951851852</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45967.764951851852</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45967.764951851852</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45967.764951851852</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45967.764951851852</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45967.764951851852</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45967.764951851852</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45967.764951851852</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45967.764951851852</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45967.764951851852</v>
      </c>
      <c r="H15" s="150"/>
      <c r="I15" s="86" t="str">
        <f>IFERROR(VLOOKUP(D15,DB!A:F,6,0),"")</f>
        <v/>
      </c>
      <c r="J15" s="61" t="str">
        <f>IFERROR(VLOOKUP(D15,DB!A:G,7,0),"")</f>
        <v/>
      </c>
      <c r="K15" s="151"/>
      <c r="L15" s="152" t="str">
        <f>IFERROR(VLOOKUP(D15,DB!A:I,9,0),"")</f>
        <v/>
      </c>
    </row>
    <row r="16" spans="1:12" ht="31.5" customHeight="1">
      <c r="A16" s="86"/>
      <c r="B16" s="61" t="str">
        <f>IFERROR(VLOOKUP(D16,DB!A:K,11,0),"")</f>
        <v/>
      </c>
      <c r="C16" s="61" t="s">
        <v>39108</v>
      </c>
      <c r="D16" s="61"/>
      <c r="E16" s="61"/>
      <c r="F16" s="148"/>
      <c r="G16" s="149">
        <f ca="1">IFERROR(NOW()-F16,"-")</f>
        <v>45967.764951851852</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45967.764951851852</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45967.764951851852</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45967.764951851852</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45967.764951851852</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45967.764951851852</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45967.764951851852</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45967.764951851852</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45967.764951851852</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45967.764951851852</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45967.764951851852</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45967.764951851852</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45967.764951851852</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45967.764951851852</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45967.764951851852</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45967.764951851852</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45967.764951851852</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45967.764951851852</v>
      </c>
      <c r="H33" s="150"/>
      <c r="I33" s="86" t="str">
        <f>IFERROR(VLOOKUP(D33,DB!A:F,6,0),"")</f>
        <v/>
      </c>
      <c r="J33" s="61" t="str">
        <f>IFERROR(VLOOKUP(D33,DB!A:G,7,0),"")</f>
        <v/>
      </c>
      <c r="K33" s="151"/>
      <c r="L33" s="152" t="str">
        <f>IFERROR(VLOOKUP(D33,DB!A:I,9,0),"")</f>
        <v/>
      </c>
    </row>
  </sheetData>
  <dataValidations count="2">
    <dataValidation allowBlank="1" showInputMessage="1" showErrorMessage="1" sqref="E1" xr:uid="{62B1622A-85BD-4882-B430-9803BC9B7251}"/>
    <dataValidation type="list" allowBlank="1" showInputMessage="1" showErrorMessage="1" sqref="E2:E33"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2025-11-06T15:21:55Z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