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60" documentId="120_S{2AC9BD13-BADA-5192-A53E-5A8FF88502F6}" xr6:coauthVersionLast="47" xr6:coauthVersionMax="47" xr10:uidLastSave="{85B770C5-0A7B-4ACB-AA56-46543EEBD874}"/>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<sst xmlns="http://schemas.openxmlformats.org/spreadsheetml/2006/main" count="180277" uniqueCount="39121">
  <si>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</si>
  <si>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</si>
  <si>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</si>
  <si>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</si>
  <si>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</si>
  <si>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</si>
  <si>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</si>
  <si>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</si>
  <si>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</si>
  <si>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</si>
  <si>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</si>
  <si>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</si>
  <si>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</si>
  <si>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</si>
  <si>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</si>
  <si>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</si>
  <si>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</si>
  <si>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</si>
  <si>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</si>
  <si>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</si>
  <si>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</si>
  <si>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</si>
  <si>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</si>
  <si>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</si>
  <si>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</si>
  <si>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</si>
  <si>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</si>
  <si>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</si>
  <si>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</si>
  <si>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</si>
  <si>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</si>
  <si>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</si>
  <si>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</si>
  <si>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</si>
  <si>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</si>
  <si>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</si>
  <si>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</si>
  <si>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</si>
  <si>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</si>
  <si>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</si>
  <si>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</si>
  <si>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</si>
  <si>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</si>
  <si>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</si>
  <si>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</si>
  <si>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</si>
  <si>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</si>
  <si>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</si>
  <si>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</si>
  <si>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</si>
  <si>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</si>
  <si>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</si>
  <si>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</si>
  <si>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</si>
  <si>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</si>
  <si>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</si>
  <si>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</si>
  <si>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</si>
  <si>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</si>
  <si>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</si>
  <si>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</si>
  <si>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</si>
  <si>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</si>
  <si>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</si>
  <si>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</si>
  <si>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</si>
  <si>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</si>
  <si>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</si>
  <si>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</si>
  <si>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</si>
  <si>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</si>
  <si>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</si>
  <si>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</si>
  <si>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</si>
  <si>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</si>
  <si>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</si>
  <si>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</si>
  <si>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</si>
  <si>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</si>
  <si>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</si>
  <si>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</si>
  <si>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</si>
  <si>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</si>
  <si>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</si>
  <si>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</si>
  <si>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</si>
  <si>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</si>
  <si>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</si>
  <si>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</si>
  <si>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</si>
  <si>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</si>
  <si>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</si>
  <si>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</si>
  <si>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</si>
  <si>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</si>
  <si>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</si>
  <si>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</si>
  <si>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</si>
  <si>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</si>
  <si>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</si>
  <si>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</si>
  <si>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</si>
  <si>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</si>
  <si>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</si>
  <si>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</si>
  <si>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</si>
  <si>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</si>
  <si>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</si>
  <si>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</si>
  <si>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</si>
  <si>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</si>
  <si>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</si>
  <si>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</si>
  <si>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</si>
  <si>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</si>
  <si>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</si>
  <si>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</si>
  <si>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</si>
  <si>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</si>
  <si>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</si>
  <si>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</si>
  <si>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</si>
  <si>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</si>
  <si>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</si>
  <si>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</si>
  <si>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</si>
  <si>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</si>
  <si>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</si>
  <si>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</si>
  <si>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</si>
  <si>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</si>
  <si>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</si>
  <si>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</si>
  <si>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</si>
  <si>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</si>
  <si>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</si>
  <si>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</si>
  <si>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</si>
  <si>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</si>
  <si>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</si>
  <si>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</si>
  <si>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</si>
  <si>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</si>
  <si>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</si>
  <si>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</si>
  <si>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</si>
  <si>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</si>
  <si>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</si>
  <si>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</si>
  <si>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</si>
  <si>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</si>
  <si>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</si>
  <si>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</si>
  <si>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</si>
  <si>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</si>
  <si>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</si>
  <si>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</si>
  <si>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</si>
  <si>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</si>
  <si>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</si>
  <si>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</si>
  <si>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</si>
  <si>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</si>
  <si>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</si>
  <si>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</si>
  <si>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</si>
  <si>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</si>
  <si>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</si>
  <si>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</si>
  <si>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</si>
  <si>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</si>
  <si>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</si>
  <si>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</si>
  <si>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</si>
  <si>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</si>
  <si>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</si>
  <si>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</si>
  <si>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</si>
  <si>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</si>
  <si>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</si>
  <si>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</si>
  <si>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</si>
  <si>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</si>
  <si>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</si>
  <si>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</si>
  <si>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</si>
  <si>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</si>
  <si>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</si>
  <si>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</si>
  <si>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</si>
  <si>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</si>
  <si>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</si>
  <si>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</si>
  <si>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</si>
  <si>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</si>
  <si>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</si>
  <si>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</si>
  <si>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</si>
  <si>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</si>
  <si>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</si>
  <si>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</si>
  <si>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</si>
  <si>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</si>
  <si>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</si>
  <si>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</si>
  <si>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</si>
  <si>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</si>
  <si>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</si>
  <si>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</si>
  <si>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</si>
  <si>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</si>
  <si>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</si>
  <si>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</si>
  <si>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</si>
  <si>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</si>
  <si>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</si>
  <si>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</si>
  <si>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</si>
  <si>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</si>
  <si>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</si>
  <si>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</si>
  <si>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</si>
  <si>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</si>
  <si>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</si>
  <si>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</si>
  <si>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</si>
  <si>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</si>
  <si>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</si>
  <si>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</si>
  <si>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</si>
  <si>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</si>
  <si>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</si>
  <si>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</si>
  <si>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</si>
  <si>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</si>
  <si>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</si>
  <si>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</si>
  <si>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</si>
  <si>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</si>
  <si>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</si>
  <si>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</si>
  <si>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</si>
  <si>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</si>
  <si>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</si>
  <si>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</si>
  <si>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</si>
  <si>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</si>
  <si>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</si>
  <si>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</si>
  <si>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</si>
  <si>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</si>
  <si>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</si>
  <si>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</si>
  <si>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</si>
  <si>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</si>
  <si>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</si>
  <si>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</si>
  <si>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</si>
  <si>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</si>
  <si>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</si>
  <si>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</si>
  <si>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</si>
  <si>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</si>
  <si>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</si>
  <si>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</si>
  <si>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</si>
  <si>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</si>
  <si>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</si>
  <si>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</si>
  <si>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</si>
  <si>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</si>
  <si>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</si>
  <si>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</si>
  <si>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</si>
  <si>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</si>
  <si>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</si>
  <si>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</si>
  <si>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</si>
  <si>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</si>
  <si>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</si>
  <si>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</si>
  <si>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</si>
  <si>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</si>
  <si>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</si>
  <si>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</si>
  <si>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</si>
  <si>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</si>
  <si>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</si>
  <si>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</si>
  <si>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</si>
  <si>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</si>
  <si>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</si>
  <si>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</si>
  <si>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</si>
  <si>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</si>
  <si>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</si>
  <si>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</si>
  <si>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</si>
  <si>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</si>
  <si>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</si>
  <si>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</si>
  <si>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</si>
  <si>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</si>
  <si>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</si>
  <si>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</si>
  <si>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</si>
  <si>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</si>
  <si>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</si>
  <si>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</si>
  <si>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</si>
  <si>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</si>
  <si>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</si>
  <si>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</si>
  <si>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</si>
  <si>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</si>
  <si>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</si>
  <si>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</si>
  <si>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</si>
  <si>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</si>
  <si>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</si>
  <si>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</si>
  <si>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</si>
  <si>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</si>
  <si>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</si>
  <si>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</si>
  <si>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</si>
  <si>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</si>
  <si>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</si>
  <si>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</si>
  <si>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</si>
  <si>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</si>
  <si>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</si>
  <si>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</si>
  <si>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</si>
  <si>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</si>
  <si>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</si>
  <si>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</si>
  <si>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</si>
  <si>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</si>
  <si>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</si>
  <si>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</si>
  <si>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</si>
  <si>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</si>
  <si>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</si>
  <si>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</si>
  <si>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</si>
  <si>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</si>
  <si>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</si>
  <si>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</si>
  <si>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</si>
  <si>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</si>
  <si>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</si>
  <si>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</si>
  <si>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</si>
  <si>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</si>
  <si>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</si>
  <si>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</si>
  <si>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</si>
  <si>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</si>
  <si>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</si>
  <si>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</si>
  <si>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</si>
  <si>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</si>
  <si>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</si>
  <si>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</si>
  <si>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</si>
  <si>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</si>
  <si>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</si>
  <si>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</si>
  <si>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</si>
  <si>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</si>
  <si>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</si>
  <si>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</si>
  <si>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</si>
  <si>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</si>
  <si>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</si>
  <si>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</si>
  <si>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</si>
  <si>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</si>
  <si>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</si>
  <si>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</si>
  <si>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</si>
  <si>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</si>
  <si>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</si>
  <si>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</si>
  <si>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</si>
  <si>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</si>
  <si>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</si>
  <si>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</si>
  <si>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</si>
  <si>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</si>
  <si>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</si>
  <si>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</si>
  <si>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</si>
  <si>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</si>
  <si>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</si>
  <si>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</si>
  <si>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</si>
  <si>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</si>
  <si>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</si>
  <si>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</si>
  <si>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</si>
  <si>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</si>
  <si>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</si>
  <si>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</si>
  <si>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</si>
  <si>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</si>
  <si>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</si>
  <si>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</si>
  <si>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</si>
  <si>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</si>
  <si>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</si>
  <si>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</si>
  <si>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</si>
  <si>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</si>
  <si>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</si>
  <si>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</si>
  <si>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</si>
  <si>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</si>
  <si>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</si>
  <si>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</si>
  <si>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</si>
  <si>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</si>
  <si>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</si>
  <si>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</si>
  <si>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</si>
  <si>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</si>
  <si>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</si>
  <si>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</si>
  <si>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</si>
  <si>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</si>
  <si>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</si>
  <si>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</si>
  <si>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</si>
  <si>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</si>
  <si>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</si>
  <si>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</si>
  <si>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</si>
  <si>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</si>
  <si>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</si>
  <si>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</si>
  <si>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</si>
  <si>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</si>
  <si>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</si>
  <si>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</si>
  <si>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</si>
  <si>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</si>
  <si>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</si>
  <si>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</si>
  <si>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</si>
  <si>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</si>
  <si>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</si>
  <si>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</si>
  <si>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</si>
  <si>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</si>
  <si>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</si>
  <si>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</si>
  <si>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</si>
  <si>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</si>
  <si>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</si>
  <si>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</si>
  <si>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</si>
  <si>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</si>
  <si>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</si>
  <si>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</si>
  <si>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</si>
  <si>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</si>
  <si>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</si>
  <si>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</si>
  <si>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</si>
  <si>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</si>
  <si>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</si>
  <si>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</si>
  <si>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</si>
  <si>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</si>
  <si>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</si>
  <si>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</si>
  <si>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</si>
  <si>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</si>
  <si>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</si>
  <si>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</si>
  <si>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</si>
  <si>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</si>
  <si>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</si>
  <si>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</si>
  <si>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</si>
  <si>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</si>
  <si>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</si>
  <si>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</si>
  <si>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</si>
  <si>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</si>
  <si>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</si>
  <si>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</si>
  <si>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</si>
  <si>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</si>
  <si>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</si>
  <si>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</si>
  <si>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</si>
  <si>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</si>
  <si>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</si>
  <si>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</si>
  <si>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</si>
  <si>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</si>
  <si>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</si>
  <si>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</si>
  <si>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</si>
  <si>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</si>
  <si>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</si>
  <si>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</si>
  <si>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</si>
  <si>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</si>
  <si>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</si>
  <si>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</si>
  <si>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</si>
  <si>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</si>
  <si>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</si>
  <si>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</si>
  <si>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</si>
  <si>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</si>
  <si>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</si>
  <si>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</si>
  <si>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</si>
  <si>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</si>
  <si>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</si>
  <si>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</si>
  <si>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</si>
  <si>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</si>
  <si>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</si>
  <si>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</si>
  <si>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</si>
  <si>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</si>
  <si>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</si>
  <si>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</si>
  <si>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</si>
  <si>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</si>
  <si>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</si>
  <si>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</si>
  <si>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</si>
  <si>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</si>
  <si>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</si>
  <si>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</si>
  <si>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</si>
  <si>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</si>
  <si>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</si>
  <si>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</si>
  <si>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</si>
  <si>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</si>
  <si>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</si>
  <si>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</si>
  <si>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</si>
  <si>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</si>
  <si>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</si>
  <si>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</si>
  <si>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</si>
  <si>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</si>
  <si>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</si>
  <si>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</si>
  <si>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</si>
  <si>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</si>
  <si>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</si>
  <si>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</si>
  <si>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</si>
  <si>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</si>
  <si>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</si>
  <si>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</si>
  <si>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</si>
  <si>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</si>
  <si>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</si>
  <si>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</si>
  <si>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</si>
  <si>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</si>
  <si>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</si>
  <si>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</si>
  <si>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</si>
  <si>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</si>
  <si>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</si>
  <si>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</si>
  <si>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</si>
  <si>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</si>
  <si>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</si>
  <si>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</si>
  <si>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</si>
  <si>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</si>
  <si>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</si>
  <si>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</si>
  <si>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</si>
  <si>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</si>
  <si>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</si>
  <si>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</si>
  <si>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</si>
  <si>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</si>
  <si>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</si>
  <si>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</si>
  <si>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</si>
  <si>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</si>
  <si>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</si>
  <si>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</si>
  <si>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</si>
  <si>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</si>
  <si>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</si>
  <si>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</si>
  <si>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</si>
  <si>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</si>
  <si>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</si>
  <si>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</si>
  <si>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</si>
  <si>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</si>
  <si>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</si>
  <si>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</si>
  <si>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</si>
  <si>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</si>
  <si>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</si>
  <si>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</si>
  <si>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</si>
  <si>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</si>
  <si>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</si>
  <si>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</si>
  <si>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</si>
  <si>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</si>
  <si>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</si>
  <si>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</si>
  <si>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</si>
  <si>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</si>
  <si>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</si>
  <si>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</si>
  <si>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</si>
  <si>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</si>
  <si>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</si>
  <si>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</si>
  <si>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</si>
  <si>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</si>
  <si>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</si>
  <si>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</si>
  <si>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</si>
  <si>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</si>
  <si>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</si>
  <si>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</si>
  <si>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</si>
  <si>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</si>
  <si>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</si>
  <si>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</si>
  <si>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</si>
  <si>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</si>
  <si>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</si>
  <si>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</si>
  <si>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</si>
  <si>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</si>
  <si>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</si>
  <si>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</si>
  <si>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</si>
  <si>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</si>
  <si>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</si>
  <si>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</si>
  <si>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</si>
  <si>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</si>
  <si>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</si>
  <si>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</si>
  <si>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</si>
  <si>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</si>
  <si>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</si>
  <si>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</si>
  <si>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</si>
  <si>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</si>
  <si>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</si>
  <si>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</si>
  <si>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</si>
  <si>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</si>
  <si>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</si>
  <si>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</si>
  <si>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</si>
  <si>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</si>
  <si>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</si>
  <si>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</si>
  <si>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</si>
  <si>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</si>
  <si>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</si>
  <si>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</si>
  <si>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</si>
  <si>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</si>
  <si>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</si>
  <si>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</si>
  <si>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</si>
  <si>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</si>
  <si>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</si>
  <si>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</si>
  <si>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</si>
  <si>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</si>
  <si>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</si>
  <si>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</si>
  <si>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</si>
  <si>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</si>
  <si>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</si>
  <si>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</si>
  <si>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</si>
  <si>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</si>
  <si>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</si>
  <si>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</si>
  <si>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</si>
  <si>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</si>
  <si>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</si>
  <si>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</si>
  <si>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</si>
  <si>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</si>
  <si>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</si>
  <si>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</si>
  <si>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</si>
  <si>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</si>
  <si>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</si>
  <si>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</si>
  <si>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</si>
  <si>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</si>
  <si>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</si>
  <si>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</si>
  <si>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</si>
  <si>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</si>
  <si>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</si>
  <si>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</si>
  <si>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</si>
  <si>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</si>
  <si>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</si>
  <si>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</si>
  <si>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</si>
  <si>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</si>
  <si>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</si>
  <si>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</si>
  <si>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</si>
  <si>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</si>
  <si>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</si>
  <si>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</si>
  <si>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</si>
  <si>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</si>
  <si>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</si>
  <si>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</si>
  <si>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</si>
  <si>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</si>
  <si>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</si>
  <si>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</si>
  <si>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</si>
  <si>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</si>
  <si>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</si>
  <si>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</si>
  <si>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</si>
  <si>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</si>
  <si>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</si>
  <si>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</si>
  <si>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</si>
  <si>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</si>
  <si>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</si>
  <si>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</si>
  <si>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</si>
  <si>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</si>
  <si>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</si>
  <si>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</si>
  <si>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</si>
  <si>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</si>
  <si>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</si>
  <si>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</si>
  <si>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</si>
  <si>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</si>
  <si>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</si>
  <si>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</si>
  <si>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</si>
  <si>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</si>
  <si>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</si>
  <si>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</si>
  <si>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</si>
  <si>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</si>
  <si>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</si>
  <si>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</si>
  <si>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</si>
  <si>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</si>
  <si>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</si>
  <si>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</si>
  <si>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</si>
  <si>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</si>
  <si>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</si>
  <si>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</si>
  <si>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</si>
  <si>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</si>
  <si>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</si>
  <si>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</si>
  <si>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</si>
  <si>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</si>
  <si>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</si>
  <si>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</si>
  <si>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</si>
  <si>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</si>
  <si>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</si>
  <si>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</si>
  <si>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</si>
  <si>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</si>
  <si>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</si>
  <si>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</si>
  <si>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</si>
  <si>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</si>
  <si>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</si>
  <si>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</si>
  <si>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</si>
  <si>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</si>
  <si>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</si>
  <si>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</si>
  <si>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</si>
  <si>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</si>
  <si>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</si>
  <si>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</si>
  <si>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</si>
  <si>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</si>
  <si>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</si>
  <si>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</si>
  <si>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</si>
  <si>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</si>
  <si>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</si>
  <si>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</si>
  <si>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</si>
  <si>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</si>
  <si>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</si>
  <si>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</si>
  <si>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</si>
  <si>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</si>
  <si>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</si>
  <si>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</si>
  <si>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</si>
  <si>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</si>
  <si>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</si>
  <si>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</si>
  <si>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</si>
  <si>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</si>
  <si>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</si>
  <si>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</si>
  <si>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</si>
  <si>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</si>
  <si>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</si>
  <si>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</si>
  <si>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</si>
  <si>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</si>
  <si>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</si>
  <si>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</si>
  <si>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</si>
  <si>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</si>
  <si>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</si>
  <si>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</si>
  <si>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</si>
  <si>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</si>
  <si>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</si>
  <si>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</si>
  <si>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</si>
  <si>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</si>
  <si>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</si>
  <si>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</si>
  <si>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</si>
  <si>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</si>
  <si>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</si>
  <si>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</si>
  <si>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</si>
  <si>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</si>
  <si>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</si>
  <si>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</si>
  <si>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</si>
  <si>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</si>
  <si>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</si>
  <si>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</si>
  <si>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</si>
  <si>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</si>
  <si>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</si>
  <si>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</si>
  <si>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</si>
  <si>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</si>
  <si>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</si>
  <si>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</si>
  <si>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</si>
  <si>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</si>
  <si>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</si>
  <si>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</si>
  <si>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</si>
  <si>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</si>
  <si>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</si>
  <si>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</si>
  <si>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</si>
  <si>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</si>
  <si>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</si>
  <si>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</si>
  <si>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</si>
  <si>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</si>
  <si>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</si>
  <si>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</si>
  <si>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</si>
  <si>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</si>
  <si>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</si>
  <si>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</si>
  <si>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</si>
  <si>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</si>
  <si>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</si>
  <si>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</si>
  <si>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</si>
  <si>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</si>
  <si>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</si>
  <si>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</si>
  <si>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</si>
  <si>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</si>
  <si>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</si>
  <si>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</si>
  <si>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</si>
  <si>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</si>
  <si>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</si>
  <si>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</si>
  <si>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</si>
  <si>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</si>
  <si>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</si>
  <si>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</si>
  <si>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</si>
  <si>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</si>
  <si>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</si>
  <si>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</si>
  <si>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</si>
  <si>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</si>
  <si>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</si>
  <si>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</si>
  <si>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</si>
  <si>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</si>
  <si>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</si>
  <si>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</si>
  <si>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</si>
  <si>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</si>
  <si>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</si>
  <si>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</si>
  <si>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</si>
  <si>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</si>
  <si>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</si>
  <si>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</si>
  <si>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</si>
  <si>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</si>
  <si>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</si>
  <si>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</si>
  <si>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</si>
  <si>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</si>
  <si>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</si>
  <si>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</si>
  <si>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</si>
  <si>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</si>
  <si>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</si>
  <si>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</si>
  <si>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</si>
  <si>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</si>
  <si>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</si>
  <si>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</si>
  <si>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</si>
  <si>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</si>
  <si>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</si>
  <si>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</si>
  <si>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</si>
  <si>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</si>
  <si>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</si>
  <si>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</si>
  <si>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</si>
  <si>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</si>
  <si>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</si>
  <si>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</si>
  <si>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</si>
  <si>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</si>
  <si>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</si>
  <si>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</si>
  <si>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</si>
  <si>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</si>
  <si>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</si>
  <si>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</si>
  <si>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</si>
  <si>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</si>
  <si>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</si>
  <si>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</si>
  <si>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</si>
  <si>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</si>
  <si>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</si>
  <si>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</si>
  <si>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</si>
  <si>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</si>
  <si>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</si>
  <si>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</si>
  <si>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</si>
  <si>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</si>
  <si>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</si>
  <si>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</si>
  <si>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</si>
  <si>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</si>
  <si>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</si>
  <si>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</si>
  <si>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</si>
  <si>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</si>
  <si>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</si>
  <si>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</si>
  <si>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</si>
  <si>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</si>
  <si>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</si>
  <si>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</si>
  <si>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</si>
  <si>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</si>
  <si>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</si>
  <si>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</si>
  <si>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</si>
  <si>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</si>
  <si>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</si>
  <si>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</si>
  <si>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</si>
  <si>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</si>
  <si>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</si>
  <si>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</si>
  <si>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</si>
  <si>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</si>
  <si>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</si>
  <si>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</si>
  <si>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</si>
  <si>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</si>
  <si>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</si>
  <si>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</si>
  <si>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</si>
  <si>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</si>
  <si>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</si>
  <si>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</si>
  <si>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</si>
  <si>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</si>
  <si>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</si>
  <si>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</si>
  <si>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</si>
  <si>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</si>
  <si>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</si>
  <si>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</si>
  <si>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</si>
  <si>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</si>
  <si>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</si>
  <si>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</si>
  <si>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</si>
  <si>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</si>
  <si>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</si>
  <si>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</si>
  <si>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</si>
  <si>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</si>
  <si>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</si>
  <si>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</si>
  <si>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</si>
  <si>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</si>
  <si>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</si>
  <si>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</si>
  <si>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</si>
  <si>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</si>
  <si>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</si>
  <si>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</si>
  <si>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</si>
  <si>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</si>
  <si>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</si>
  <si>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</si>
  <si>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</si>
  <si>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</si>
  <si>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</si>
  <si>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</si>
  <si>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</si>
  <si>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</si>
  <si>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</si>
  <si>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</si>
  <si>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</si>
  <si>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</si>
  <si>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</si>
  <si>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</si>
  <si>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</si>
  <si>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</si>
  <si>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</si>
  <si>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</si>
  <si>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</si>
  <si>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</si>
  <si>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</si>
  <si>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</si>
  <si>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</si>
  <si>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</si>
  <si>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</si>
  <si>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</si>
  <si>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</si>
  <si>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</si>
  <si>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</si>
  <si>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</si>
  <si>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</si>
  <si>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</si>
  <si>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</si>
  <si>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</si>
  <si>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</si>
  <si>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</si>
  <si>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</si>
  <si>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</si>
  <si>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</si>
  <si>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</si>
  <si>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</si>
  <si>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</si>
  <si>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</si>
  <si>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</si>
  <si>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</si>
  <si>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</si>
  <si>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</si>
  <si>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</si>
  <si>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</si>
  <si>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</si>
  <si>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</si>
  <si>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</si>
  <si>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</si>
  <si>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</si>
  <si>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</si>
  <si>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</si>
  <si>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</si>
  <si>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</si>
  <si>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</si>
  <si>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</si>
  <si>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</si>
  <si>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</si>
  <si>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</si>
  <si>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</si>
  <si>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</si>
  <si>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</si>
  <si>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</si>
  <si>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</si>
  <si>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</si>
  <si>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</si>
  <si>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</si>
  <si>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</si>
  <si>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</si>
  <si>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</si>
  <si>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</si>
  <si>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</si>
  <si>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</si>
  <si>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</si>
  <si>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</si>
  <si>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</si>
  <si>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</si>
  <si>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</si>
  <si>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</si>
  <si>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</si>
  <si>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</si>
  <si>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</si>
  <si>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</si>
  <si>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</si>
  <si>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</si>
  <si>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</si>
  <si>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</si>
  <si>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</si>
  <si>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</si>
  <si>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</si>
  <si>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</si>
  <si>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</si>
  <si>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</si>
  <si>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</si>
  <si>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</si>
  <si>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</si>
  <si>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</si>
  <si>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</si>
  <si>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</si>
  <si>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</si>
  <si>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</si>
  <si>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</si>
  <si>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</si>
  <si>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</si>
  <si>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</si>
  <si>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</si>
  <si>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</si>
  <si>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</si>
  <si>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</si>
  <si>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</si>
  <si>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</si>
  <si>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</si>
  <si>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</si>
  <si>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</si>
  <si>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</si>
  <si>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</si>
  <si>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</si>
  <si>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</si>
  <si>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</si>
  <si>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</si>
  <si>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</si>
  <si>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</si>
  <si>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</si>
  <si>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</si>
  <si>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</si>
  <si>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</si>
  <si>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</si>
  <si>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</si>
  <si>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</si>
  <si>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</si>
  <si>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</si>
  <si>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</si>
  <si>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</si>
  <si>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</si>
  <si>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</si>
  <si>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</si>
  <si>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</si>
  <si>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</si>
  <si>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</si>
  <si>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</si>
  <si>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</si>
  <si>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</si>
  <si>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</si>
  <si>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</si>
  <si>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</si>
  <si>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</si>
  <si>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</si>
  <si>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</si>
  <si>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</si>
  <si>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</si>
  <si>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</si>
  <si>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</si>
  <si>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</si>
  <si>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</si>
  <si>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</si>
  <si>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</si>
  <si>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</si>
  <si>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</si>
  <si>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</si>
  <si>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</si>
  <si>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</si>
  <si>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</si>
  <si>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</si>
  <si>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</si>
  <si>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</si>
  <si>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</si>
  <si>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</si>
  <si>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</si>
  <si>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</si>
  <si>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</si>
  <si>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</si>
  <si>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</si>
  <si>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</si>
  <si>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</si>
  <si>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</si>
  <si>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</si>
  <si>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</si>
  <si>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</si>
  <si>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</si>
  <si>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</si>
  <si>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</si>
  <si>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</si>
  <si>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</si>
  <si>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</si>
  <si>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</si>
  <si>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</si>
  <si>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</si>
  <si>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</si>
  <si>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</si>
  <si>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</si>
  <si>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</si>
  <si>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</si>
  <si>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</si>
  <si>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</si>
  <si>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</si>
  <si>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</si>
  <si>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</si>
  <si>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</si>
  <si>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</si>
  <si>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</si>
  <si>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</si>
  <si>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</si>
  <si>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</si>
  <si>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</si>
  <si>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</si>
  <si>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</si>
  <si>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</si>
  <si>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</si>
  <si>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</si>
  <si>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</si>
  <si>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</si>
  <si>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</si>
  <si>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</si>
  <si>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</si>
  <si>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</si>
  <si>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</si>
  <si>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</si>
  <si>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</si>
  <si>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</si>
  <si>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</si>
  <si>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</si>
  <si>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</si>
  <si>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</si>
  <si>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</si>
  <si>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</si>
  <si>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</si>
  <si>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</si>
  <si>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</si>
  <si>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</si>
  <si>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</si>
  <si>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</si>
  <si>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</si>
  <si>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</si>
  <si>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</si>
  <si>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</si>
  <si>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</si>
  <si>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</si>
  <si>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</si>
  <si>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</si>
  <si>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</si>
  <si>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</si>
  <si>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</si>
  <si>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</si>
  <si>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</si>
  <si>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</si>
  <si>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</si>
  <si>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</si>
  <si>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</si>
  <si>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</si>
  <si>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</si>
  <si>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</si>
  <si>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</si>
  <si>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</si>
  <si>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</si>
  <si>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</si>
  <si>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</si>
  <si>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</si>
  <si>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</si>
  <si>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</si>
  <si>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</si>
  <si>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</si>
  <si>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</si>
  <si>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</si>
  <si>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</si>
  <si>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</si>
  <si>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</si>
  <si>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</si>
  <si>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</si>
  <si>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</si>
  <si>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</si>
  <si>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</si>
  <si>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</si>
  <si>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</si>
  <si>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</si>
  <si>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</si>
  <si>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</si>
  <si>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</si>
  <si>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</si>
  <si>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</si>
  <si>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</si>
  <si>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</si>
  <si>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</si>
  <si>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</si>
  <si>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</si>
  <si>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</si>
  <si>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</si>
  <si>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</si>
  <si>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</si>
  <si>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</si>
  <si>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</si>
  <si>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</si>
  <si>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</si>
  <si>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</si>
  <si>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</si>
  <si>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</si>
  <si>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</si>
  <si>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</si>
  <si>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</si>
  <si>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</si>
  <si>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</si>
  <si>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</si>
  <si>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</si>
  <si>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</si>
  <si>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</si>
  <si>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</si>
  <si>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</si>
  <si>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</si>
  <si>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</si>
  <si>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</si>
  <si>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</si>
  <si>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</si>
  <si>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</si>
  <si>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</si>
  <si>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</si>
  <si>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</si>
  <si>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</si>
  <si>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</si>
  <si>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</si>
  <si>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</si>
  <si>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</si>
  <si>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</si>
  <si>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</si>
  <si>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</si>
  <si>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</si>
  <si>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</si>
  <si>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</si>
  <si>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</si>
  <si>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</si>
  <si>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</si>
  <si>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</si>
  <si>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</si>
  <si>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</si>
  <si>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</si>
  <si>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</si>
  <si>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</si>
  <si>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</si>
  <si>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</si>
  <si>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</si>
  <si>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</si>
  <si>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</si>
  <si>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</si>
  <si>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</si>
  <si>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</si>
  <si>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</si>
  <si>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</si>
  <si>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</si>
  <si>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</si>
  <si>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</si>
  <si>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</si>
  <si>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</si>
  <si>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</si>
  <si>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</si>
  <si>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</si>
  <si>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</si>
  <si>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</si>
  <si>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</si>
  <si>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</si>
  <si>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</si>
  <si>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</si>
  <si>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</si>
  <si>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</si>
  <si>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</si>
  <si>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</si>
  <si>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</si>
  <si>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</si>
  <si>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</si>
  <si>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</si>
  <si>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</si>
  <si>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</si>
  <si>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</si>
  <si>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</si>
  <si>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</si>
  <si>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</si>
  <si>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</si>
  <si>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</si>
  <si>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</si>
  <si>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</si>
  <si>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</si>
  <si>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</si>
  <si>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</si>
  <si>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</si>
  <si>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</si>
  <si>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</si>
  <si>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</si>
  <si>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</si>
  <si>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</si>
  <si>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</si>
  <si>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</si>
  <si>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</si>
  <si>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</si>
  <si>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</si>
  <si>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</si>
  <si>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</si>
  <si>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</si>
  <si>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</si>
  <si>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</si>
  <si>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</si>
  <si>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</si>
  <si>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</si>
  <si>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</si>
  <si>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</si>
  <si>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</si>
  <si>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</si>
  <si>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</si>
  <si>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</si>
  <si>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</si>
  <si>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</si>
  <si>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</si>
  <si>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</si>
  <si>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</si>
  <si>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</si>
  <si>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</si>
  <si>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</si>
  <si>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</si>
  <si>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</si>
  <si>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</si>
  <si>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</si>
  <si>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</si>
  <si>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</si>
  <si>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</si>
  <si>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</si>
  <si>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</si>
  <si>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</si>
  <si>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</si>
  <si>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</si>
  <si>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</si>
  <si>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</si>
  <si>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</si>
  <si>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</si>
  <si>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</si>
  <si>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</si>
  <si>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</si>
  <si>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</si>
  <si>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</si>
  <si>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</si>
  <si>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</si>
  <si>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</si>
  <si>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</si>
  <si>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</si>
  <si>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</si>
  <si>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</si>
  <si>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</si>
  <si>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</si>
  <si>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</si>
  <si>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</si>
  <si>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</si>
  <si>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</si>
  <si>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</si>
  <si>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</si>
  <si>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</si>
  <si>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</si>
  <si>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</si>
  <si>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</si>
  <si>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</si>
  <si>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</si>
  <si>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</si>
  <si>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</si>
  <si>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</si>
  <si>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</si>
  <si>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</si>
  <si>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</si>
  <si>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</si>
  <si>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</si>
  <si>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</si>
  <si>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</si>
  <si>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</si>
  <si>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</si>
  <si>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</si>
  <si>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</si>
  <si>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</si>
  <si>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</si>
  <si>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</si>
  <si>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</si>
  <si>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</si>
  <si>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</si>
  <si>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</si>
  <si>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</si>
  <si>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</si>
  <si>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</si>
  <si>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</si>
  <si>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</si>
  <si>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</si>
  <si>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</si>
  <si>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</si>
  <si>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</si>
  <si>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</si>
  <si>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</si>
  <si>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</si>
  <si>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</si>
  <si>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</si>
  <si>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</si>
  <si>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</si>
  <si>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</si>
  <si>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</si>
  <si>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</si>
  <si>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</si>
  <si>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</si>
  <si>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</si>
  <si>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</si>
  <si>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</si>
  <si>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</si>
  <si>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</si>
  <si>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</si>
  <si>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</si>
  <si>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</si>
  <si>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</si>
  <si>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</si>
  <si>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</si>
  <si>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</si>
  <si>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</si>
  <si>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</si>
  <si>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</si>
  <si>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</si>
  <si>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</si>
  <si>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</si>
  <si>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</si>
  <si>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</si>
  <si>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</si>
  <si>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</si>
  <si>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</si>
  <si>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</si>
  <si>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</si>
  <si>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</si>
  <si>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</si>
  <si>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</si>
  <si>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</si>
  <si>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</si>
  <si>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</si>
  <si>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</si>
  <si>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</si>
  <si>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</si>
  <si>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</si>
  <si>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</si>
  <si>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</si>
  <si>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</si>
  <si>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</si>
  <si>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</si>
  <si>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</si>
  <si>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</si>
  <si>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</si>
  <si>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</si>
  <si>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</si>
  <si>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</si>
  <si>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</si>
  <si>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</si>
  <si>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</si>
  <si>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</si>
  <si>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</si>
  <si>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</si>
  <si>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</si>
  <si>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</si>
  <si>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</si>
  <si>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</si>
  <si>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</si>
  <si>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</si>
  <si>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</si>
  <si>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</si>
  <si>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</si>
  <si>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</si>
  <si>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</si>
  <si>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</si>
  <si>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</si>
  <si>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</si>
  <si>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</si>
  <si>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</si>
  <si>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</si>
  <si>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</si>
  <si>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</si>
  <si>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</si>
  <si>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</si>
  <si>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</si>
  <si>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</si>
  <si>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</si>
  <si>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</si>
  <si>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</si>
  <si>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</si>
  <si>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</si>
  <si>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</si>
  <si>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</si>
  <si>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</si>
  <si>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</si>
  <si>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</si>
  <si>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</si>
  <si>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</si>
  <si>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</si>
  <si>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</si>
  <si>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</si>
  <si>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</si>
  <si>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</si>
  <si>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</si>
  <si>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</si>
  <si>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</si>
  <si>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</si>
  <si>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</si>
  <si>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</si>
  <si>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</si>
  <si>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</si>
  <si>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</si>
  <si>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</si>
  <si>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</si>
  <si>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</si>
  <si>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</si>
  <si>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</si>
  <si>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</si>
  <si>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</si>
  <si>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</si>
  <si>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</si>
  <si>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</si>
  <si>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</si>
  <si>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</si>
  <si>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</si>
  <si>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</si>
  <si>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</si>
  <si>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</si>
  <si>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</si>
  <si>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</si>
  <si>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</si>
  <si>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</si>
  <si>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</si>
  <si>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</si>
  <si>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</si>
  <si>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</si>
  <si>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</si>
  <si>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</si>
  <si>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</si>
  <si>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</si>
  <si>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</si>
  <si>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</si>
  <si>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</si>
  <si>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</si>
  <si>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</si>
  <si>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</si>
  <si>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</si>
  <si>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</si>
  <si>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</si>
  <si>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</si>
  <si>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</si>
  <si>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</si>
  <si>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</si>
  <si>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</si>
  <si>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</si>
  <si>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</si>
  <si>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</si>
  <si>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</si>
  <si>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</si>
  <si>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</si>
  <si>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</si>
  <si>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</si>
  <si>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</si>
  <si>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</si>
  <si>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</si>
  <si>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</si>
  <si>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</si>
  <si>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</si>
  <si>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</si>
  <si>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</si>
  <si>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</si>
  <si>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</si>
  <si>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</si>
  <si>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</si>
  <si>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</si>
  <si>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</si>
  <si>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</si>
  <si>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</si>
  <si>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</si>
  <si>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</si>
  <si>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</si>
  <si>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</si>
  <si>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</si>
  <si>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</si>
  <si>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</si>
  <si>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</si>
  <si>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</si>
  <si>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</si>
  <si>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</si>
  <si>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</si>
  <si>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</si>
  <si>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</si>
  <si>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</si>
  <si>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</si>
  <si>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</si>
  <si>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</si>
  <si>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</si>
  <si>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</si>
  <si>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</si>
  <si>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</si>
  <si>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</si>
  <si>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</si>
  <si>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</si>
  <si>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</si>
  <si>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</si>
  <si>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</si>
  <si>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</si>
  <si>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</si>
  <si>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</si>
  <si>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</si>
  <si>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</si>
  <si>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</si>
  <si>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</si>
  <si>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</si>
  <si>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</si>
  <si>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</si>
  <si>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</si>
  <si>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</si>
  <si>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</si>
  <si>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</si>
  <si>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</si>
  <si>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</si>
  <si>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</si>
  <si>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</si>
  <si>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</si>
  <si>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</si>
  <si>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</si>
  <si>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</si>
  <si>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</si>
  <si>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</si>
  <si>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</si>
  <si>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</si>
  <si>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</si>
  <si>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</si>
  <si>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</si>
  <si>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</si>
  <si>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</si>
  <si>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</si>
  <si>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</si>
  <si>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</si>
  <si>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</si>
  <si>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</si>
  <si>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</si>
  <si>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</si>
  <si>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</si>
  <si>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</si>
  <si>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</si>
  <si>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</si>
  <si>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</si>
  <si>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</si>
  <si>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</si>
  <si>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</si>
  <si>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</si>
  <si>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</si>
  <si>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</si>
  <si>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</si>
  <si>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</si>
  <si>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</si>
  <si>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</si>
  <si>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</si>
  <si>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</si>
  <si>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</si>
  <si>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</si>
  <si>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</si>
  <si>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</si>
  <si>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</si>
  <si>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</si>
  <si>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</si>
  <si>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</si>
  <si>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</si>
  <si>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</si>
  <si>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</si>
  <si>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</si>
  <si>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</si>
  <si>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</si>
  <si>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</si>
  <si>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</si>
  <si>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</si>
  <si>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</si>
  <si>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</si>
  <si>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</si>
  <si>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</si>
  <si>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</si>
  <si>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</si>
  <si>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</si>
  <si>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</si>
  <si>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</si>
  <si>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</si>
  <si>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</si>
  <si>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</si>
  <si>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</si>
  <si>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</si>
  <si>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</si>
  <si>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</si>
  <si>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</si>
  <si>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</si>
  <si>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</si>
  <si>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</si>
  <si>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</si>
  <si>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</si>
  <si>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</si>
  <si>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</si>
  <si>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</si>
  <si>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</si>
  <si>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</si>
  <si>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</si>
  <si>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</si>
  <si>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</si>
  <si>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</si>
  <si>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</si>
  <si>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</si>
  <si>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</si>
  <si>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</si>
  <si>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</si>
  <si>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</si>
  <si>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</si>
  <si>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</si>
  <si>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</si>
  <si>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</si>
  <si>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</si>
  <si>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</si>
  <si>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</si>
  <si>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</si>
  <si>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</si>
  <si>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</si>
  <si>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</si>
  <si>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</si>
  <si>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</si>
  <si>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</si>
  <si>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</si>
  <si>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</si>
  <si>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</si>
  <si>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</si>
  <si>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</si>
  <si>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</si>
  <si>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</si>
  <si>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</si>
  <si>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</si>
  <si>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</si>
  <si>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</si>
  <si>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</si>
  <si>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</si>
  <si>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</si>
  <si>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</si>
  <si>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</si>
  <si>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</si>
  <si>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</si>
  <si>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</si>
  <si>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</si>
  <si>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</si>
  <si>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</si>
  <si>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</si>
  <si>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</si>
  <si>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</si>
  <si>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</si>
  <si>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</si>
  <si>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</si>
  <si>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</si>
  <si>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</si>
  <si>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</si>
  <si>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</si>
  <si>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</si>
  <si>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</si>
  <si>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</si>
  <si>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</si>
  <si>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</si>
  <si>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</si>
  <si>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</si>
  <si>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</si>
  <si>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</si>
  <si>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</si>
  <si>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</si>
  <si>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</si>
  <si>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</si>
  <si>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</si>
  <si>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</si>
  <si>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</si>
  <si>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</si>
  <si>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</si>
  <si>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</si>
  <si>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</si>
  <si>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</si>
  <si>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</si>
  <si>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</si>
  <si>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</si>
  <si>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</si>
  <si>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</si>
  <si>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</si>
  <si>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</si>
  <si>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</si>
  <si>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</si>
  <si>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</si>
  <si>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</si>
  <si>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</si>
  <si>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</si>
  <si>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</si>
  <si>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</si>
  <si>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</si>
  <si>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</si>
  <si>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</si>
  <si>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</si>
  <si>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</si>
  <si>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</si>
  <si>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</si>
  <si>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</si>
  <si>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</si>
  <si>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</si>
  <si>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</si>
  <si>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</si>
  <si>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</si>
  <si>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</si>
  <si>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</si>
  <si>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</si>
  <si>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</si>
  <si>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</si>
  <si>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</si>
  <si>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</si>
  <si>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</si>
  <si>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</si>
  <si>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</si>
  <si>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</si>
  <si>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</si>
  <si>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</si>
  <si>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</si>
  <si>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</si>
  <si>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</si>
  <si>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</si>
  <si>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</si>
  <si>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</si>
  <si>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</si>
  <si>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</si>
  <si>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</si>
  <si>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</si>
  <si>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</si>
  <si>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</si>
  <si>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</si>
  <si>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</si>
  <si>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</si>
  <si>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</si>
  <si>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</si>
  <si>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</si>
  <si>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</si>
  <si>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</si>
  <si>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</si>
  <si>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</si>
  <si>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</si>
  <si>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</si>
  <si>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</si>
  <si>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</si>
  <si>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</si>
  <si>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</si>
  <si>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</si>
  <si>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</si>
  <si>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</si>
  <si>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</si>
  <si>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</si>
  <si>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</si>
  <si>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</si>
  <si>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</si>
  <si>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</si>
  <si>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</si>
  <si>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</si>
  <si>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</si>
  <si>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</si>
  <si>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</si>
  <si>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</si>
  <si>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</si>
  <si>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</si>
  <si>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</si>
  <si>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</si>
  <si>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</si>
  <si>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</si>
  <si>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</si>
  <si>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</si>
  <si>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</si>
  <si>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</si>
  <si>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</si>
  <si>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</si>
  <si>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</si>
  <si>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</si>
  <si>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</si>
  <si>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</si>
  <si>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</si>
  <si>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</si>
  <si>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</si>
  <si>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</si>
  <si>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</si>
  <si>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</si>
  <si>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</si>
  <si>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</si>
  <si>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</si>
  <si>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</si>
  <si>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</si>
  <si>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</si>
  <si>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</si>
  <si>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</si>
  <si>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</si>
  <si>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</si>
  <si>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</si>
  <si>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</si>
  <si>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</si>
  <si>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</si>
  <si>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</si>
  <si>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</si>
  <si>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</si>
  <si>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</si>
  <si>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</si>
  <si>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</si>
  <si>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</si>
  <si>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</si>
  <si>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</si>
  <si>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</si>
  <si>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</si>
  <si>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</si>
  <si>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</si>
  <si>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</si>
  <si>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</si>
  <si>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</si>
  <si>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</si>
  <si>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</si>
  <si>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</si>
  <si>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</si>
  <si>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</si>
  <si>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</si>
  <si>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</si>
  <si>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</si>
  <si>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</si>
  <si>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</si>
  <si>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</si>
  <si>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</si>
  <si>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</si>
  <si>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</si>
  <si>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</si>
  <si>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</si>
  <si>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</si>
  <si>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</si>
  <si>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</si>
  <si>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</si>
  <si>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</si>
  <si>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</si>
  <si>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</si>
  <si>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</si>
  <si>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</si>
  <si>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</si>
  <si>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</si>
  <si>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</si>
  <si>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</si>
  <si>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</si>
  <si>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</si>
  <si>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</si>
  <si>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</si>
  <si>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</si>
  <si>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</si>
  <si>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</si>
  <si>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</si>
  <si>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</si>
  <si>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</si>
  <si>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</si>
  <si>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</si>
  <si>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</si>
  <si>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</si>
  <si>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</si>
  <si>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</si>
  <si>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</si>
  <si>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</si>
  <si>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</si>
  <si>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</si>
  <si>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</si>
  <si>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</si>
  <si>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</si>
  <si>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</si>
  <si>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</si>
  <si>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</si>
  <si>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</si>
  <si>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</si>
  <si>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</si>
  <si>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</si>
  <si>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</si>
  <si>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</si>
  <si>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</si>
  <si>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</si>
  <si>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</si>
  <si>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</si>
  <si>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</si>
  <si>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</si>
  <si>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</si>
  <si>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</si>
  <si>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</si>
  <si>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</si>
  <si>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</si>
  <si>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</si>
  <si>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</si>
  <si>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</si>
  <si>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</si>
  <si>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</si>
  <si>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</si>
  <si>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</si>
  <si>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</si>
  <si>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</si>
  <si>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</si>
  <si>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</si>
  <si>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</si>
  <si>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</si>
  <si>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</si>
  <si>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</si>
  <si>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</si>
  <si>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</si>
  <si>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</si>
  <si>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</si>
  <si>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</si>
  <si>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</si>
  <si>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</si>
  <si>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</si>
  <si>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</si>
  <si>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</si>
  <si>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</si>
  <si>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</si>
  <si>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</si>
  <si>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</si>
  <si>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</si>
  <si>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</si>
  <si>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</si>
  <si>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</si>
  <si>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</si>
  <si>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</si>
  <si>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</si>
  <si>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</si>
  <si>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</si>
  <si>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</si>
  <si>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</si>
  <si>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</si>
  <si>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</si>
  <si>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</si>
  <si>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</si>
  <si>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</si>
  <si>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</si>
  <si>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</si>
  <si>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</si>
  <si>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</si>
  <si>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</si>
  <si>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</si>
  <si>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</si>
  <si>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</si>
  <si>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</si>
  <si>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</si>
  <si>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</si>
  <si>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</si>
  <si>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</si>
  <si>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</si>
  <si>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</si>
  <si>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</si>
  <si>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</si>
  <si>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</si>
  <si>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</si>
  <si>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</si>
  <si>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</si>
  <si>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</si>
  <si>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</si>
  <si>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</si>
  <si>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</si>
  <si>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</si>
  <si>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</si>
  <si>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</si>
  <si>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</si>
  <si>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</si>
  <si>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</si>
  <si>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</si>
  <si>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</si>
  <si>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</si>
  <si>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</si>
  <si>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</si>
  <si>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</si>
  <si>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</si>
  <si>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</si>
  <si>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</si>
  <si>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</si>
  <si>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</si>
  <si>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</si>
  <si>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</si>
  <si>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</si>
  <si>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</si>
  <si>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</si>
  <si>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</si>
  <si>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</si>
  <si>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</si>
  <si>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</si>
  <si>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</si>
  <si>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</si>
  <si>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</si>
  <si>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</si>
  <si>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</si>
  <si>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</si>
  <si>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</si>
  <si>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</si>
  <si>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</si>
  <si>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</si>
  <si>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</si>
  <si>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</si>
  <si>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</si>
  <si>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</si>
  <si>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</si>
  <si>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</si>
  <si>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</si>
  <si>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</si>
  <si>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</si>
  <si>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</si>
  <si>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</si>
  <si>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</si>
  <si>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</si>
  <si>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</si>
  <si>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</si>
  <si>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</si>
  <si>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</si>
  <si>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</si>
  <si>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</si>
  <si>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</si>
  <si>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</si>
  <si>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</si>
  <si>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</si>
  <si>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</si>
  <si>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</si>
  <si>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</si>
  <si>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</si>
  <si>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</si>
  <si>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</si>
  <si>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</si>
  <si>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</si>
  <si>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</si>
  <si>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</si>
  <si>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</si>
  <si>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</si>
  <si>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</si>
  <si>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</si>
  <si>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</si>
  <si>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</si>
  <si>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</si>
  <si>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</si>
  <si>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</si>
  <si>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</si>
  <si>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</si>
  <si>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</si>
  <si>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</si>
  <si>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</si>
  <si>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</si>
  <si>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</si>
  <si>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</si>
  <si>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</si>
  <si>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</si>
  <si>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</si>
  <si>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</si>
  <si>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</si>
  <si>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</si>
  <si>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</si>
  <si>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</si>
  <si>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</si>
  <si>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</si>
  <si>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</si>
  <si>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</si>
  <si>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</si>
  <si>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</si>
  <si>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</si>
  <si>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</si>
  <si>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</si>
  <si>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</si>
  <si>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</si>
  <si>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</si>
  <si>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</si>
  <si>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</si>
  <si>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</si>
  <si>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</si>
  <si>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</si>
  <si>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</si>
  <si>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</si>
  <si>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</si>
  <si>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</si>
  <si>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</si>
  <si>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</si>
  <si>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</si>
  <si>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</si>
  <si>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</si>
  <si>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</si>
  <si>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</si>
  <si>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</si>
  <si>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</si>
  <si>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</si>
  <si>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</si>
  <si>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</si>
  <si>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</si>
  <si>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</si>
  <si>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</si>
  <si>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</si>
  <si>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</si>
  <si>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</si>
  <si>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</si>
  <si>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</si>
  <si>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</si>
  <si>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</si>
  <si>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</si>
  <si>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</si>
  <si>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</si>
  <si>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</si>
  <si>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</si>
  <si>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</si>
  <si>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</si>
  <si>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</si>
  <si>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</si>
  <si>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</si>
  <si>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</si>
  <si>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</si>
  <si>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</si>
  <si>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</si>
  <si>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</si>
  <si>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</si>
  <si>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</si>
  <si>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</si>
  <si>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</si>
  <si>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</si>
  <si>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</si>
  <si>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</si>
  <si>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</si>
  <si>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</si>
  <si>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</si>
  <si>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</si>
  <si>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</si>
  <si>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</si>
  <si>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</si>
  <si>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</si>
  <si>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</si>
  <si>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</si>
  <si>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</si>
  <si>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</si>
  <si>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</si>
  <si>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</si>
  <si>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</si>
  <si>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</si>
  <si>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</si>
  <si>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</si>
  <si>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</si>
  <si>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</si>
  <si>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</si>
  <si>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</si>
  <si>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</si>
  <si>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</si>
  <si>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</si>
  <si>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</si>
  <si>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</si>
  <si>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</si>
  <si>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</si>
  <si>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</si>
  <si>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</si>
  <si>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</si>
  <si>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</si>
  <si>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</si>
  <si>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</si>
  <si>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</si>
  <si>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</si>
  <si>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</si>
  <si>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</si>
  <si>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</si>
  <si>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</si>
  <si>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</si>
  <si>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</si>
  <si>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</si>
  <si>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</si>
  <si>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</si>
  <si>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</si>
  <si>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</si>
  <si>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</si>
  <si>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</si>
  <si>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</si>
  <si>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</si>
  <si>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</si>
  <si>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</si>
  <si>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</si>
  <si>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</si>
  <si>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</si>
  <si>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</si>
  <si>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</si>
  <si>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</si>
  <si>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</si>
  <si>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</si>
  <si>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</si>
  <si>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</si>
  <si>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</si>
  <si>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</si>
  <si>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</si>
  <si>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</si>
  <si>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</si>
  <si>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</si>
  <si>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</si>
  <si>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</si>
  <si>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</si>
  <si>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</si>
  <si>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</si>
  <si>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</si>
  <si>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</si>
  <si>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</si>
  <si>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</si>
  <si>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</si>
  <si>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</si>
  <si>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</si>
  <si>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</si>
  <si>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</si>
  <si>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</si>
  <si>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</si>
  <si>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</si>
  <si>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</si>
  <si>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</si>
  <si>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</si>
  <si>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</si>
  <si>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</si>
  <si>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</si>
  <si>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</si>
  <si>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</si>
  <si>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</si>
  <si>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</si>
  <si>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</si>
  <si>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</si>
  <si>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</si>
  <si>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</si>
  <si>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</si>
  <si>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</si>
  <si>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</si>
  <si>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</si>
  <si>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</si>
  <si>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</si>
  <si>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</si>
  <si>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</si>
  <si>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</si>
  <si>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</si>
  <si>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</si>
  <si>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</si>
  <si>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</si>
  <si>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</si>
  <si>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</si>
  <si>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</si>
  <si>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</si>
  <si>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</si>
  <si>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</si>
  <si>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</si>
  <si>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</si>
  <si>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</si>
  <si>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</si>
  <si>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</si>
  <si>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</si>
  <si>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</si>
  <si>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</si>
  <si>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</si>
  <si>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</si>
  <si>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</si>
  <si>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</si>
  <si>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</si>
  <si>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</si>
  <si>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</si>
  <si>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</si>
  <si>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</si>
  <si>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</si>
  <si>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</si>
  <si>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</si>
  <si>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</si>
  <si>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</si>
  <si>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</si>
  <si>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</si>
  <si>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</si>
  <si>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</si>
  <si>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</si>
  <si>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</si>
  <si>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</si>
  <si>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</si>
  <si>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</si>
  <si>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</si>
  <si>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</si>
  <si>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</si>
  <si>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</si>
  <si>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</si>
  <si>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</si>
  <si>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</si>
  <si>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</si>
  <si>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</si>
  <si>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</si>
  <si>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</si>
  <si>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</si>
  <si>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</si>
  <si>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</si>
  <si>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</si>
  <si>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</si>
  <si>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</si>
  <si>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</si>
  <si>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</si>
  <si>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</si>
  <si>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</si>
  <si>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</si>
  <si>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</si>
  <si>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</si>
  <si>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</si>
  <si>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</si>
  <si>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</si>
  <si>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</si>
  <si>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</si>
  <si>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</si>
  <si>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</si>
  <si>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</si>
  <si>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</si>
  <si>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</si>
  <si>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</si>
  <si>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</si>
  <si>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</si>
  <si>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</si>
  <si>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</si>
  <si>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</si>
  <si>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</si>
  <si>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</si>
  <si>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</si>
  <si>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</si>
  <si>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</si>
  <si>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</si>
  <si>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</si>
  <si>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</si>
  <si>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</si>
  <si>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</si>
  <si>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</si>
  <si>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</si>
  <si>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</si>
  <si>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</si>
  <si>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</si>
  <si>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</si>
  <si>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</si>
  <si>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</si>
  <si>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</si>
  <si>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</si>
  <si>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</si>
  <si>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</si>
  <si>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</si>
  <si>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</si>
  <si>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</si>
  <si>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</si>
  <si>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</si>
  <si>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</si>
  <si>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</si>
  <si>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</si>
  <si>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</si>
  <si>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</si>
  <si>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</si>
  <si>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</si>
  <si>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</si>
  <si>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</si>
  <si>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</si>
  <si>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</si>
  <si>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</si>
  <si>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</si>
  <si>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</si>
  <si>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</si>
  <si>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</si>
  <si>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</si>
  <si>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</si>
  <si>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</si>
  <si>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</si>
  <si>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</si>
  <si>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</si>
  <si>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</si>
  <si>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</si>
  <si>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</si>
  <si>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</si>
  <si>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</si>
  <si>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</si>
  <si>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</si>
  <si>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</si>
  <si>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</si>
  <si>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</si>
  <si>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</si>
  <si>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</si>
  <si>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</si>
  <si>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</si>
  <si>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</si>
  <si>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</si>
  <si>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</si>
  <si>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</si>
  <si>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</si>
  <si>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</si>
  <si>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</si>
  <si>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</si>
  <si>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</si>
  <si>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</si>
  <si>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</si>
  <si>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</si>
  <si>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</si>
  <si>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</si>
  <si>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</si>
  <si>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</si>
  <si>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</si>
  <si>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</si>
  <si>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</si>
  <si>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</si>
  <si>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</si>
  <si>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</si>
  <si>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</si>
  <si>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</si>
  <si>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</si>
  <si>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</si>
  <si>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</si>
  <si>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</si>
  <si>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</si>
  <si>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</si>
  <si>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</si>
  <si>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</si>
  <si>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</si>
  <si>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</si>
  <si>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</si>
  <si>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</si>
  <si>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</si>
  <si>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</si>
  <si>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</si>
  <si>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</si>
  <si>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</si>
  <si>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</si>
  <si>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</si>
  <si>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</si>
  <si>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</si>
  <si>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</si>
  <si>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</si>
  <si>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</si>
  <si>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</si>
  <si>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</si>
  <si>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</si>
  <si>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</si>
  <si>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</si>
  <si>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</si>
  <si>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</si>
  <si>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</si>
  <si>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</si>
  <si>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</si>
  <si>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</si>
  <si>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</si>
  <si>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</si>
  <si>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</si>
  <si>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</si>
  <si>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</si>
  <si>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</si>
  <si>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</si>
  <si>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</si>
  <si>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</si>
  <si>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</si>
  <si>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</si>
  <si>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</si>
  <si>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</si>
  <si>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</si>
  <si>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</si>
  <si>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</si>
  <si>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</si>
  <si>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</si>
  <si>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</si>
  <si>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</si>
  <si>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</si>
  <si>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</si>
  <si>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</si>
  <si>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</si>
  <si>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</si>
  <si>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</si>
  <si>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</si>
  <si>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</si>
  <si>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</si>
  <si>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</si>
  <si>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</si>
  <si>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</si>
  <si>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</si>
  <si>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</si>
  <si>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</si>
  <si>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</si>
  <si>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</si>
  <si>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</si>
  <si>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</si>
  <si>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</si>
  <si>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</si>
  <si>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</si>
  <si>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</si>
  <si>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</si>
  <si>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</si>
  <si>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</si>
  <si>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</si>
  <si>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</si>
  <si>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</si>
  <si>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</si>
  <si>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</si>
  <si>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</si>
  <si>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</si>
  <si>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</si>
  <si>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</si>
  <si>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</si>
  <si>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</si>
  <si>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</si>
  <si>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</si>
  <si>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</si>
  <si>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</si>
  <si>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</si>
  <si>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</si>
  <si>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</si>
  <si>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</si>
  <si>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</si>
  <si>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</si>
  <si>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</si>
  <si>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</si>
  <si>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</si>
  <si>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</si>
  <si>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</si>
  <si>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</si>
  <si>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</si>
  <si>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</si>
  <si>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</si>
  <si>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</si>
  <si>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</si>
  <si>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</si>
  <si>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</si>
  <si>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</si>
  <si>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</si>
  <si>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</si>
  <si>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</si>
  <si>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</si>
  <si>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</si>
  <si>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</si>
  <si>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</si>
  <si>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</si>
  <si>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</si>
  <si>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</si>
  <si>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</si>
  <si>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</si>
  <si>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</si>
  <si>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</si>
  <si>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</si>
  <si>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</si>
  <si>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</si>
  <si>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</si>
  <si>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</si>
  <si>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</si>
  <si>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</si>
  <si>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</si>
  <si>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</si>
  <si>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</si>
  <si>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</si>
  <si>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</si>
  <si>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</si>
  <si>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</si>
  <si>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</si>
  <si>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</si>
  <si>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</si>
  <si>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</si>
  <si>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</si>
  <si>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</si>
  <si>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</si>
  <si>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</si>
  <si>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</si>
  <si>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</si>
  <si>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</si>
  <si>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</si>
  <si>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</si>
  <si>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</si>
  <si>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</si>
  <si>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</si>
  <si>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</si>
  <si>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</si>
  <si>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</si>
  <si>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</si>
  <si>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</si>
  <si>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</si>
  <si>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</si>
  <si>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</si>
  <si>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</si>
  <si>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</si>
  <si>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</si>
  <si>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</si>
  <si>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</si>
  <si>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</si>
  <si>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</si>
  <si>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</si>
  <si>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</si>
  <si>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</si>
  <si>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</si>
  <si>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</si>
  <si>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</si>
  <si>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</si>
  <si>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</si>
  <si>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</si>
  <si>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</si>
  <si>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</si>
  <si>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</si>
  <si>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</si>
  <si>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</si>
  <si>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</si>
  <si>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</si>
  <si>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</si>
  <si>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</si>
  <si>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</si>
  <si>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</si>
  <si>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</si>
  <si>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</si>
  <si>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</si>
  <si>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</si>
  <si>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</si>
  <si>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</si>
  <si>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</si>
  <si>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</si>
  <si>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</si>
  <si>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</si>
  <si>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</si>
  <si>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</si>
  <si>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</si>
  <si>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</si>
  <si>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</si>
  <si>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</si>
  <si>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</si>
  <si>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</si>
  <si>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</si>
  <si>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</si>
  <si>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</si>
  <si>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</si>
  <si>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</si>
  <si>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</si>
  <si>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</si>
  <si>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</si>
  <si>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</si>
  <si>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</si>
  <si>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</si>
  <si>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</si>
  <si>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</si>
  <si>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</si>
  <si>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</si>
  <si>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</si>
  <si>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</si>
  <si>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</si>
  <si>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</si>
  <si>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</si>
  <si>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</si>
  <si>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</si>
  <si>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</si>
  <si>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</si>
  <si>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</si>
  <si>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</si>
  <si>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</si>
  <si>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</si>
  <si>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</si>
  <si>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</si>
  <si>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</si>
  <si>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</si>
  <si>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</si>
  <si>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</si>
  <si>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</si>
  <si>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</si>
  <si>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</si>
  <si>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</si>
  <si>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</si>
  <si>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</si>
  <si>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</si>
  <si>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</si>
  <si>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</si>
  <si>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</si>
  <si>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</si>
  <si>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</si>
  <si>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</si>
  <si>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</si>
  <si>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</si>
  <si>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</si>
  <si>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</si>
  <si>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</si>
  <si>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</si>
  <si>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</si>
  <si>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</si>
  <si>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</si>
  <si>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</si>
  <si>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</si>
  <si>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</si>
  <si>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</si>
  <si>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</si>
  <si>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</si>
  <si>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</si>
  <si>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</si>
  <si>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</si>
  <si>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</si>
  <si>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</si>
  <si>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</si>
  <si>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</si>
  <si>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</si>
  <si>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</si>
  <si>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</si>
  <si>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</si>
  <si>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</si>
  <si>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</si>
  <si>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</si>
  <si>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</si>
  <si>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</si>
  <si>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</si>
  <si>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</si>
  <si>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</si>
  <si>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</si>
  <si>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</si>
  <si>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</si>
  <si>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</si>
  <si>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</si>
  <si>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</si>
  <si>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</si>
  <si>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</si>
  <si>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</si>
  <si>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</si>
  <si>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</si>
  <si>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</si>
  <si>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</si>
  <si>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</si>
  <si>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</si>
  <si>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</si>
  <si>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</si>
  <si>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</si>
  <si>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</si>
  <si>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</si>
  <si>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</si>
  <si>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</si>
  <si>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</si>
  <si>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</si>
  <si>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</si>
  <si>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</si>
  <si>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</si>
  <si>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</si>
  <si>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</si>
  <si>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</si>
  <si>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</si>
  <si>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</si>
  <si>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</si>
  <si>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</si>
  <si>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</si>
  <si>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</si>
  <si>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</si>
  <si>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</si>
  <si>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</si>
  <si>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</si>
  <si>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</si>
  <si>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</si>
  <si>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</si>
  <si>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</si>
  <si>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</si>
  <si>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</si>
  <si>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</si>
  <si>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</si>
  <si>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</si>
  <si>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</si>
  <si>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</si>
  <si>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</si>
  <si>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</si>
  <si>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</si>
  <si>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</si>
  <si>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</si>
  <si>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</si>
  <si>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</si>
  <si>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</si>
  <si>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</si>
  <si>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</si>
  <si>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</si>
  <si>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</si>
  <si>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</si>
  <si>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</si>
  <si>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</si>
  <si>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</si>
  <si>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</si>
  <si>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</si>
  <si>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</si>
  <si>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</si>
  <si>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</si>
  <si>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</si>
  <si>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</si>
  <si>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</si>
  <si>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</si>
  <si>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</si>
  <si>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</si>
  <si>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</si>
  <si>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</si>
  <si>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</si>
  <si>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</si>
  <si>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</si>
  <si>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</si>
  <si>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</si>
  <si>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</si>
  <si>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</si>
  <si>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</si>
  <si>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</si>
  <si>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</si>
  <si>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</si>
  <si>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</si>
  <si>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</si>
  <si>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</si>
  <si>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</si>
  <si>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</si>
  <si>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</si>
  <si>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</si>
  <si>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</si>
  <si>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</si>
  <si>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</si>
  <si>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</si>
  <si>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</si>
  <si>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</si>
  <si>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</si>
  <si>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</si>
  <si>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</si>
  <si>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</si>
  <si>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</si>
  <si>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</si>
  <si>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</si>
  <si>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</si>
  <si>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</si>
  <si>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</si>
  <si>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</si>
  <si>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</si>
  <si>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</si>
  <si>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</si>
  <si>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</si>
  <si>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</si>
  <si>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</si>
  <si>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</si>
  <si>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</si>
  <si>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</si>
  <si>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</si>
  <si>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</si>
  <si>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</si>
  <si>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</si>
  <si>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</si>
  <si>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</si>
  <si>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</si>
  <si>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</si>
  <si>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</si>
  <si>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</si>
  <si>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</si>
  <si>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</si>
  <si>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</si>
  <si>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</si>
  <si>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</si>
  <si>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</si>
  <si>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</si>
  <si>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</si>
  <si>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</si>
  <si>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</si>
  <si>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</si>
  <si>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</si>
  <si>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</si>
  <si>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</si>
  <si>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</si>
  <si>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</si>
  <si>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</si>
  <si>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</si>
  <si>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</si>
  <si>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</si>
  <si>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</si>
  <si>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</si>
  <si>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</si>
  <si>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</si>
  <si>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</si>
  <si>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</si>
  <si>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</si>
  <si>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</si>
  <si>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</si>
  <si>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</si>
  <si>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</si>
  <si>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</si>
  <si>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</si>
  <si>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</si>
  <si>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</si>
  <si>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</si>
  <si>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</si>
  <si>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</si>
  <si>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</si>
  <si>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</si>
  <si>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</si>
  <si>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</si>
  <si>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</si>
  <si>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</si>
  <si>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</si>
  <si>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</si>
  <si>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</si>
  <si>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</si>
  <si>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</si>
  <si>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</si>
  <si>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</si>
  <si>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</si>
  <si>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</si>
  <si>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</si>
  <si>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</si>
  <si>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</si>
  <si>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</si>
  <si>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</si>
  <si>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</si>
  <si>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</si>
  <si>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</si>
  <si>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</si>
  <si>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</si>
  <si>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</si>
  <si>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</si>
  <si>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</si>
  <si>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</si>
  <si>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</si>
  <si>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</si>
  <si>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</si>
  <si>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</si>
  <si>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</si>
  <si>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</si>
  <si>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</si>
  <si>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</si>
  <si>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</si>
  <si>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</si>
  <si>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</si>
  <si>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</si>
  <si>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</si>
  <si>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</si>
  <si>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</si>
  <si>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</si>
  <si>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</si>
  <si>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</si>
  <si>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</si>
  <si>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</si>
  <si>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</si>
  <si>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</si>
  <si>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</si>
  <si>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</si>
  <si>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</si>
  <si>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</si>
  <si>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</si>
  <si>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</si>
  <si>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</si>
  <si>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</si>
  <si>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</si>
  <si>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</si>
  <si>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</si>
  <si>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</si>
  <si>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</si>
  <si>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</si>
  <si>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</si>
  <si>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</si>
  <si>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</si>
  <si>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</si>
  <si>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</si>
  <si>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</si>
  <si>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</si>
  <si>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</si>
  <si>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</si>
  <si>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</si>
  <si>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</si>
  <si>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</si>
  <si>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</si>
  <si>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</si>
  <si>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</si>
  <si>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</si>
  <si>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</si>
  <si>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</si>
  <si>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</si>
  <si>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</si>
  <si>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</si>
  <si>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</si>
  <si>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</si>
  <si>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</si>
  <si>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</si>
  <si>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</si>
  <si>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</si>
  <si>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</si>
  <si>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</si>
  <si>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</si>
  <si>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</si>
  <si>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</si>
  <si>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</si>
  <si>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</si>
  <si>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</si>
  <si>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</si>
  <si>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</si>
  <si>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</si>
  <si>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</si>
  <si>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</si>
  <si>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</si>
  <si>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</si>
  <si>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</si>
  <si>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</si>
  <si>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</si>
  <si>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</si>
  <si>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</si>
  <si>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</si>
  <si>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</si>
  <si>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</si>
  <si>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</si>
  <si>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</si>
  <si>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</si>
  <si>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</si>
  <si>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</si>
  <si>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</si>
  <si>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</si>
  <si>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</si>
  <si>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</si>
  <si>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</si>
  <si>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</si>
  <si>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</si>
  <si>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</si>
  <si>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</si>
  <si>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</si>
  <si>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</si>
  <si>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</si>
  <si>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</si>
  <si>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</si>
  <si>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</si>
  <si>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</si>
  <si>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</si>
  <si>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</si>
  <si>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</si>
  <si>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</si>
  <si>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</si>
  <si>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</si>
  <si>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</si>
  <si>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</si>
  <si>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</si>
  <si>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</si>
  <si>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</si>
  <si>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</si>
  <si>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</si>
  <si>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</si>
  <si>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</si>
  <si>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</si>
  <si>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</si>
  <si>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</si>
  <si>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</si>
  <si>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</si>
  <si>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</si>
  <si>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</si>
  <si>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</si>
  <si>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</si>
  <si>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</si>
  <si>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</si>
  <si>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</si>
  <si>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</si>
  <si>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</si>
  <si>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</si>
  <si>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</si>
  <si>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</si>
  <si>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</si>
  <si>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</si>
  <si>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</si>
  <si>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</si>
  <si>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</si>
  <si>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</si>
  <si>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</si>
  <si>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</si>
  <si>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</si>
  <si>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</si>
  <si>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</si>
  <si>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</si>
  <si>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</si>
  <si>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</si>
  <si>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</si>
  <si>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</si>
  <si>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</si>
  <si>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</si>
  <si>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</si>
  <si>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</si>
  <si>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</si>
  <si>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</si>
  <si>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</si>
  <si>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</si>
  <si>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</si>
  <si>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</si>
  <si>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</si>
  <si>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</si>
  <si>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</si>
  <si>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</si>
  <si>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</si>
  <si>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</si>
  <si>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</si>
  <si>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</si>
  <si>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</si>
  <si>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</si>
  <si>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</si>
  <si>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</si>
  <si>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</si>
  <si>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</si>
  <si>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</si>
  <si>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</si>
  <si>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</si>
  <si>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</si>
  <si>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</si>
  <si>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</si>
  <si>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</si>
  <si>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</si>
  <si>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</si>
  <si>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</si>
  <si>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</si>
  <si>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</si>
  <si>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</si>
  <si>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</si>
  <si>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</si>
  <si>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</si>
  <si>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</si>
  <si>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</si>
  <si>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</si>
  <si>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</si>
  <si>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</si>
  <si>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</si>
  <si>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</si>
  <si>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</si>
  <si>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</si>
  <si>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</si>
  <si>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</si>
  <si>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</si>
  <si>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</si>
  <si>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</si>
  <si>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</si>
  <si>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</si>
  <si>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</si>
  <si>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</si>
  <si>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</si>
  <si>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</si>
  <si>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</si>
  <si>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</si>
  <si>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</si>
  <si>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</si>
  <si>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</si>
  <si>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</si>
  <si>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</si>
  <si>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</si>
  <si>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</si>
  <si>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</si>
  <si>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</si>
  <si>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</si>
  <si>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</si>
  <si>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</si>
  <si>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</si>
  <si>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</si>
  <si>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</si>
  <si>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</si>
  <si>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</si>
  <si>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</si>
  <si>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</si>
  <si>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</si>
  <si>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</si>
  <si>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</si>
  <si>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</si>
  <si>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</si>
  <si>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</si>
  <si>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</si>
  <si>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</si>
  <si>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</si>
  <si>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</si>
  <si>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</si>
  <si>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</si>
  <si>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</si>
  <si>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</si>
  <si>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</si>
  <si>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</si>
  <si>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</si>
  <si>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</si>
  <si>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</si>
  <si>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</si>
  <si>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</si>
  <si>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</si>
  <si>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</si>
  <si>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</si>
  <si>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</si>
  <si>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</si>
  <si>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</si>
  <si>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</si>
  <si>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</si>
  <si>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</si>
  <si>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</si>
  <si>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</si>
  <si>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</si>
  <si>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</si>
  <si>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</si>
  <si>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</si>
  <si>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</si>
  <si>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</si>
  <si>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</si>
  <si>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</si>
  <si>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</si>
  <si>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</si>
  <si>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</si>
  <si>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</si>
  <si>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</si>
  <si>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</si>
  <si>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</si>
  <si>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</si>
  <si>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</si>
  <si>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</si>
  <si>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</si>
  <si>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</si>
  <si>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</si>
  <si>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</si>
  <si>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</si>
  <si>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</si>
  <si>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</si>
  <si>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</si>
  <si>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</si>
  <si>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</si>
  <si>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</si>
  <si>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</si>
  <si>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</si>
  <si>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</si>
  <si>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</si>
  <si>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</si>
  <si>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</si>
  <si>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</si>
  <si>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</si>
  <si>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</si>
  <si>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</si>
  <si>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</si>
  <si>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</si>
  <si>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</si>
  <si>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</si>
  <si>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</si>
  <si>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</si>
  <si>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</si>
  <si>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</si>
  <si>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</si>
  <si>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</si>
  <si>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</si>
  <si>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</si>
  <si>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</si>
  <si>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</si>
  <si>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</si>
  <si>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</si>
  <si>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</si>
  <si>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</si>
  <si>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</si>
  <si>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</si>
  <si>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</si>
  <si>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</si>
  <si>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</si>
  <si>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</si>
  <si>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</si>
  <si>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</si>
  <si>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</si>
  <si>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</si>
  <si>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</si>
  <si>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</si>
  <si>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</si>
  <si>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</si>
  <si>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</si>
  <si>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</si>
  <si>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</si>
  <si>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</si>
  <si>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</si>
  <si>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</si>
  <si>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</si>
  <si>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</si>
  <si>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</si>
  <si>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</si>
  <si>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</si>
  <si>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</si>
  <si>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</si>
  <si>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</si>
  <si>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</si>
  <si>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</si>
  <si>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</si>
  <si>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</si>
  <si>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</si>
  <si>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</si>
  <si>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</si>
  <si>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</si>
  <si>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</si>
  <si>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</si>
  <si>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</si>
  <si>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</si>
  <si>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</si>
  <si>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</si>
  <si>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</si>
  <si>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</si>
  <si>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</si>
  <si>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</si>
  <si>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</si>
  <si>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</si>
  <si>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</si>
  <si>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</si>
  <si>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</si>
  <si>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</si>
  <si>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</si>
  <si>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</si>
  <si>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</si>
  <si>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</si>
  <si>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</si>
  <si>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</si>
  <si>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</si>
  <si>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</si>
  <si>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</si>
  <si>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</si>
  <si>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</si>
  <si>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</si>
  <si>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</si>
  <si>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</si>
  <si>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</si>
  <si>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</si>
  <si>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</si>
  <si>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</si>
  <si>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</si>
  <si>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</si>
  <si>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</si>
  <si>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</si>
  <si>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</si>
  <si>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</si>
  <si>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</si>
  <si>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</si>
  <si>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</si>
  <si>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</si>
  <si>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</si>
  <si>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</si>
  <si>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</si>
  <si>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</si>
  <si>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</si>
  <si>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</si>
  <si>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</si>
  <si>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</si>
  <si>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</si>
  <si>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</si>
  <si>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</si>
  <si>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</si>
  <si>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</si>
  <si>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</si>
  <si>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</si>
  <si>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</si>
  <si>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</si>
  <si>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</si>
  <si>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</si>
  <si>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</si>
  <si>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</si>
  <si>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</si>
  <si>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</si>
  <si>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</si>
  <si>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</si>
  <si>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</si>
  <si>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</si>
  <si>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</si>
  <si>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</si>
  <si>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</si>
  <si>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</si>
  <si>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</si>
  <si>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</si>
  <si>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</si>
  <si>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</si>
  <si>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</si>
  <si>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</si>
  <si>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</si>
  <si>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</si>
  <si>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</si>
  <si>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</si>
  <si>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</si>
  <si>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</si>
  <si>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</si>
  <si>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</si>
  <si>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</si>
  <si>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</si>
  <si>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</si>
  <si>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</si>
  <si>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</si>
  <si>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</si>
  <si>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</si>
  <si>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</si>
  <si>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</si>
  <si>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</si>
  <si>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</si>
  <si>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</si>
  <si>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</si>
  <si>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</si>
  <si>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</si>
  <si>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</si>
  <si>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</si>
  <si>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</si>
  <si>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</si>
  <si>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</si>
  <si>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</si>
  <si>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</si>
  <si>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</si>
  <si>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</si>
  <si>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</si>
  <si>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</si>
  <si>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</si>
  <si>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</si>
  <si>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</si>
  <si>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</si>
  <si>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</si>
  <si>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</si>
  <si>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</si>
  <si>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</si>
  <si>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</si>
  <si>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</si>
  <si>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</si>
  <si>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</si>
  <si>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</si>
  <si>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</si>
  <si>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</si>
  <si>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</si>
  <si>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</si>
  <si>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</si>
  <si>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</si>
  <si>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</si>
  <si>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</si>
  <si>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</si>
  <si>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</si>
  <si>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</si>
  <si>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</si>
  <si>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</si>
  <si>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</si>
  <si>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</si>
  <si>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</si>
  <si>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</si>
  <si>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</si>
  <si>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</si>
  <si>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</si>
  <si>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</si>
  <si>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</si>
  <si>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</si>
  <si>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</si>
  <si>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</si>
  <si>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</si>
  <si>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</si>
  <si>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</si>
  <si>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</si>
  <si>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</si>
  <si>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</si>
  <si>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</si>
  <si>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</si>
  <si>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</si>
  <si>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</si>
  <si>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</si>
  <si>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</si>
  <si>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</si>
  <si>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</si>
  <si>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</si>
  <si>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</si>
  <si>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</si>
  <si>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</si>
  <si>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</si>
  <si>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</si>
  <si>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</si>
  <si>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</si>
  <si>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</si>
  <si>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</si>
  <si>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</si>
  <si>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</si>
  <si>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</si>
  <si>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</si>
  <si>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</si>
  <si>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</si>
  <si>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</si>
  <si>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</si>
  <si>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</si>
  <si>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</si>
  <si>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</si>
  <si>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</si>
  <si>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</si>
  <si>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</si>
  <si>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</si>
  <si>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</si>
  <si>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</si>
  <si>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</si>
  <si>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</si>
  <si>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</si>
  <si>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</si>
  <si>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</si>
  <si>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</si>
  <si>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</si>
  <si>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</si>
  <si>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</si>
  <si>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</si>
  <si>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</si>
  <si>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</si>
  <si>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</si>
  <si>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</si>
  <si>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</si>
  <si>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</si>
  <si>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</si>
  <si>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</si>
  <si>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</si>
  <si>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</si>
  <si>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</si>
  <si>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</si>
  <si>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</si>
  <si>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</si>
  <si>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</si>
  <si>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</si>
  <si>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</si>
  <si>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</si>
  <si>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</si>
  <si>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</si>
  <si>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</si>
  <si>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</si>
  <si>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</si>
  <si>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</si>
  <si>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</si>
  <si>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</si>
  <si>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</si>
  <si>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</si>
  <si>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</si>
  <si>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</si>
  <si>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</si>
  <si>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</si>
  <si>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</si>
  <si>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</si>
  <si>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</si>
  <si>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</si>
  <si>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</si>
  <si>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</si>
  <si>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</si>
  <si>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</si>
  <si>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</si>
  <si>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</si>
  <si>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</si>
  <si>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</si>
  <si>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</si>
  <si>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</si>
  <si>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</si>
  <si>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</si>
  <si>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</si>
  <si>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</si>
  <si>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</si>
  <si>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</si>
  <si>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</si>
  <si>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</si>
  <si>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</si>
  <si>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</si>
  <si>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</si>
  <si>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</si>
  <si>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</si>
  <si>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</si>
  <si>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</si>
  <si>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</si>
  <si>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</si>
  <si>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</si>
  <si>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</si>
  <si>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</si>
  <si>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</si>
  <si>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</si>
  <si>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</si>
  <si>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</si>
  <si>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</si>
  <si>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</si>
  <si>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</si>
  <si>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</si>
  <si>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</si>
  <si>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</si>
  <si>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</si>
  <si>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</si>
  <si>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</si>
  <si>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</si>
  <si>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</si>
  <si>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</si>
  <si>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</si>
  <si>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</si>
  <si>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</si>
  <si>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</si>
  <si>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</si>
  <si>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</si>
  <si>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</si>
  <si>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</si>
  <si>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</si>
  <si>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</si>
  <si>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</si>
  <si>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</si>
  <si>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</si>
  <si>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</si>
  <si>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</si>
  <si>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</si>
  <si>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</si>
  <si>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</si>
  <si>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</si>
  <si>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</si>
  <si>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</si>
  <si>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</si>
  <si>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</si>
  <si>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</si>
  <si>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</si>
  <si>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</si>
  <si>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</si>
  <si>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</si>
  <si>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</si>
  <si>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</si>
  <si>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</si>
  <si>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</si>
  <si>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</si>
  <si>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</si>
  <si>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</si>
  <si>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</si>
  <si>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</si>
  <si>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</si>
  <si>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</si>
  <si>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</si>
  <si>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</si>
  <si>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</si>
  <si>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</si>
  <si>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</si>
  <si>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</si>
  <si>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</si>
  <si>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</si>
  <si>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</si>
  <si>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</si>
  <si>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</si>
  <si>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</si>
  <si>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</si>
  <si>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</si>
  <si>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</si>
  <si>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</si>
  <si>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</si>
  <si>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</si>
  <si>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</si>
  <si>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</si>
  <si>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</si>
  <si>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</si>
  <si>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</si>
  <si>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</si>
  <si>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</si>
  <si>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</si>
  <si>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</si>
  <si>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</si>
  <si>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</si>
  <si>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</si>
  <si>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</si>
  <si>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</si>
  <si>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</si>
  <si>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</si>
  <si>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</si>
  <si>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</si>
  <si>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</si>
  <si>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</si>
  <si>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</si>
  <si>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</si>
  <si>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</si>
  <si>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</si>
  <si>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</si>
  <si>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</si>
  <si>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</si>
  <si>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</si>
  <si>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</si>
  <si>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</si>
  <si>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</si>
  <si>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</si>
  <si>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</si>
  <si>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</si>
  <si>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</si>
  <si>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</si>
  <si>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</si>
  <si>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</si>
  <si>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</si>
  <si>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</si>
  <si>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</si>
  <si>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</si>
  <si>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</si>
  <si>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</si>
  <si>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</si>
  <si>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</si>
  <si>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</si>
  <si>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</si>
  <si>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</si>
  <si>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</si>
  <si>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</si>
  <si>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</si>
  <si>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</si>
  <si>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</si>
  <si>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</si>
  <si>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</si>
  <si>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</si>
  <si>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</si>
  <si>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</si>
  <si>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</si>
  <si>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</si>
  <si>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</si>
  <si>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</si>
  <si>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</si>
  <si>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</si>
  <si>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</si>
  <si>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</si>
  <si>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</si>
  <si>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</si>
  <si>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</si>
  <si>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</si>
  <si>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</si>
  <si>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</si>
  <si>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</si>
  <si>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</si>
  <si>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</si>
  <si>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</si>
  <si>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</si>
  <si>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</si>
  <si>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</si>
  <si>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</si>
  <si>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</si>
  <si>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</si>
  <si>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</si>
  <si>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</si>
  <si>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</si>
  <si>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</si>
  <si>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</si>
  <si>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</si>
  <si>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</si>
  <si>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</si>
  <si>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</si>
  <si>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</si>
  <si>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</si>
  <si>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</si>
  <si>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</si>
  <si>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</si>
  <si>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</si>
  <si>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</si>
  <si>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</si>
  <si>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</si>
  <si>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</si>
  <si>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</si>
  <si>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</si>
  <si>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</si>
  <si>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</si>
  <si>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</si>
  <si>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</si>
  <si>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</si>
  <si>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</si>
  <si>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</si>
  <si>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</si>
  <si>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</si>
  <si>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</si>
  <si>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</si>
  <si>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</si>
  <si>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</si>
  <si>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</si>
  <si>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</si>
  <si>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</si>
  <si>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</si>
  <si>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</si>
  <si>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</si>
  <si>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</si>
  <si>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</si>
  <si>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</si>
  <si>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</si>
  <si>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</si>
  <si>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</si>
  <si>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</si>
  <si>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</si>
  <si>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</si>
  <si>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</si>
  <si>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</si>
  <si>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</si>
  <si>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</si>
  <si>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</si>
  <si>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</si>
  <si>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</si>
  <si>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</si>
  <si>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</si>
  <si>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</si>
  <si>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</si>
  <si>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</si>
  <si>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</si>
  <si>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</si>
  <si>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</si>
  <si>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</si>
  <si>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</si>
  <si>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</si>
  <si>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</si>
  <si>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</si>
  <si>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</si>
  <si>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</si>
  <si>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</si>
  <si>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</si>
  <si>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</si>
  <si>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</si>
  <si>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</si>
  <si>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</si>
  <si>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</si>
  <si>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</si>
  <si>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</si>
  <si>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</si>
  <si>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</si>
  <si>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</si>
  <si>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</si>
  <si>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</si>
  <si>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</si>
  <si>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</si>
  <si>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</si>
  <si>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</si>
  <si>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</si>
  <si>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</si>
  <si>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</si>
  <si>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</si>
  <si>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</si>
  <si>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</si>
  <si>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</si>
  <si>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</si>
  <si>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</si>
  <si>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</si>
  <si>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</si>
  <si>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</si>
  <si>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</si>
  <si>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</si>
  <si>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</si>
  <si>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</si>
  <si>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</si>
  <si>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</si>
  <si>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</si>
  <si>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</si>
  <si>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</si>
  <si>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</si>
  <si>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</si>
  <si>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</si>
  <si>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</si>
  <si>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</si>
  <si>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</si>
  <si>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</si>
  <si>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</si>
  <si>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</si>
  <si>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</si>
  <si>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</si>
  <si>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</si>
  <si>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</si>
  <si>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</si>
  <si>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</si>
  <si>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</si>
  <si>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</si>
  <si>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</si>
  <si>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</si>
  <si>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</si>
  <si>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</si>
  <si>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</si>
  <si>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</si>
  <si>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</si>
  <si>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</si>
  <si>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</si>
  <si>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</si>
  <si>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</si>
  <si>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</si>
  <si>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</si>
  <si>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</si>
  <si>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</si>
  <si>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</si>
  <si>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</si>
  <si>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</si>
  <si>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</si>
  <si>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</si>
  <si>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</si>
  <si>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</si>
  <si>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</si>
  <si>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</si>
  <si>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</si>
  <si>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</si>
  <si>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</si>
  <si>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</si>
  <si>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</si>
  <si>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</si>
  <si>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</si>
  <si>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</si>
  <si>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</si>
  <si>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</si>
  <si>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</si>
  <si>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</si>
  <si>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</si>
  <si>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</si>
  <si>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</si>
  <si>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</si>
  <si>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</si>
  <si>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</si>
  <si>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</si>
  <si>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</si>
  <si>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</si>
  <si>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</si>
  <si>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</si>
  <si>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</si>
  <si>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</si>
  <si>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</si>
  <si>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</si>
  <si>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</si>
  <si>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</si>
  <si>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</si>
  <si>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</si>
  <si>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</si>
  <si>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</si>
  <si>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</si>
  <si>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</si>
  <si>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</si>
  <si>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</si>
  <si>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</si>
  <si>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</si>
  <si>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</si>
  <si>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</si>
  <si>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</si>
  <si>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</si>
  <si>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</si>
  <si>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</si>
  <si>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</si>
  <si>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</si>
  <si>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</si>
  <si>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</si>
  <si>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</si>
  <si>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</si>
  <si>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</si>
  <si>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</si>
  <si>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</si>
  <si>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</si>
  <si>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</si>
  <si>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</si>
  <si>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</si>
  <si>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</si>
  <si>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</si>
  <si>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</si>
  <si>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</si>
  <si>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</si>
  <si>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</si>
  <si>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</si>
  <si>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</si>
  <si>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</si>
  <si>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</si>
  <si>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</si>
  <si>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</si>
  <si>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</si>
  <si>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</si>
  <si>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</si>
  <si>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</si>
  <si>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</si>
  <si>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</si>
  <si>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</si>
  <si>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</si>
  <si>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</si>
  <si>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</si>
  <si>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</si>
  <si>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</si>
  <si>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</si>
  <si>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</si>
  <si>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</si>
  <si>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</si>
  <si>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</si>
  <si>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</si>
  <si>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</si>
  <si>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</si>
  <si>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</si>
  <si>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</si>
  <si>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</si>
  <si>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</si>
  <si>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</si>
  <si>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</si>
  <si>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</si>
  <si>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</si>
  <si>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</si>
  <si>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</si>
  <si>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</si>
  <si>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</si>
  <si>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</si>
  <si>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</si>
  <si>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</si>
  <si>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</si>
  <si>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</si>
  <si>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</si>
  <si>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</si>
  <si>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</si>
  <si>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</si>
  <si>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</si>
  <si>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</si>
  <si>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</si>
  <si>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</si>
  <si>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</si>
  <si>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</si>
  <si>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</si>
  <si>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</si>
  <si>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</si>
  <si>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</si>
  <si>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</si>
  <si>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</si>
  <si>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</si>
  <si>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</si>
  <si>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</si>
  <si>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</si>
  <si>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</si>
  <si>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</si>
  <si>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</si>
  <si>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</si>
  <si>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</si>
  <si>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</si>
  <si>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</si>
  <si>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</si>
  <si>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</si>
  <si>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</si>
  <si>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</si>
  <si>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</si>
  <si>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</si>
  <si>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</si>
  <si>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</si>
  <si>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</si>
  <si>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</si>
  <si>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</si>
  <si>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</si>
  <si>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</si>
  <si>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</si>
  <si>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</si>
  <si>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</si>
  <si>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</si>
  <si>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</si>
  <si>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</si>
  <si>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</si>
  <si>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</si>
  <si>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</si>
  <si>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</si>
  <si>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</si>
  <si>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</si>
  <si>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</si>
  <si>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</si>
  <si>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</si>
  <si>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</si>
  <si>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</si>
  <si>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</si>
  <si>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</si>
  <si>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</si>
  <si>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</si>
  <si>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</si>
  <si>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</si>
  <si>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</si>
  <si>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</si>
  <si>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</si>
  <si>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</si>
  <si>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</si>
  <si>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</si>
  <si>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</si>
  <si>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</si>
  <si>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</si>
  <si>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</si>
  <si>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</si>
  <si>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</si>
  <si>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</si>
  <si>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</si>
  <si>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</si>
  <si>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</si>
  <si>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</si>
  <si>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</si>
  <si>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</si>
  <si>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</si>
  <si>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</si>
  <si>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</si>
  <si>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</si>
  <si>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</si>
  <si>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</si>
  <si>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</si>
  <si>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</si>
  <si>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</si>
  <si>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</si>
  <si>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</si>
  <si>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</si>
  <si>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</si>
  <si>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</si>
  <si>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</si>
  <si>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</si>
  <si>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</si>
  <si>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</si>
  <si>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</si>
  <si>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</si>
  <si>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</si>
  <si>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</si>
  <si>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</si>
  <si>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</si>
  <si>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</si>
  <si>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</si>
  <si>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</si>
  <si>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</si>
  <si>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</si>
  <si>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</si>
  <si>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</si>
  <si>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</si>
  <si>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</si>
  <si>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</si>
  <si>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</si>
  <si>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</si>
  <si>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</si>
  <si>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</si>
  <si>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</si>
  <si>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</si>
  <si>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</si>
  <si>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</si>
  <si>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</si>
  <si>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</si>
  <si>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</si>
  <si>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</si>
  <si>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</si>
  <si>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</si>
  <si>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</si>
  <si>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</si>
  <si>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</si>
  <si>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</si>
  <si>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</si>
  <si>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</si>
  <si>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</si>
  <si>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</si>
  <si>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</si>
  <si>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</si>
  <si>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</si>
  <si>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</si>
  <si>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</si>
  <si>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</si>
  <si>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</si>
  <si>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</si>
  <si>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</si>
  <si>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</si>
  <si>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</si>
  <si>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</si>
  <si>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</si>
  <si>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</si>
  <si>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</si>
  <si>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</si>
  <si>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</si>
  <si>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</si>
  <si>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</si>
  <si>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</si>
  <si>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</si>
  <si>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</si>
  <si>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</si>
  <si>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</si>
  <si>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</si>
  <si>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</si>
  <si>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</si>
  <si>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</si>
  <si>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</si>
  <si>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</si>
  <si>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</si>
  <si>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</si>
  <si>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</si>
  <si>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</si>
  <si>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</si>
  <si>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</si>
  <si>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</si>
  <si>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</si>
  <si>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</si>
  <si>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</si>
  <si>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</si>
  <si>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</si>
  <si>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</si>
  <si>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</si>
  <si>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</si>
  <si>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</si>
  <si>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</si>
  <si>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</si>
  <si>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</si>
  <si>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</si>
  <si>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</si>
  <si>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</si>
  <si>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</si>
  <si>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</si>
  <si>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</si>
  <si>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</si>
  <si>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</si>
  <si>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</si>
  <si>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</si>
  <si>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</si>
  <si>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</si>
  <si>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</si>
  <si>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</si>
  <si>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</si>
  <si>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</si>
  <si>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</si>
  <si>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</si>
  <si>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</si>
  <si>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</si>
  <si>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</si>
  <si>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</si>
  <si>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</si>
  <si>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</si>
  <si>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</si>
  <si>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</si>
  <si>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</si>
  <si>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</si>
  <si>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</si>
  <si>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</si>
  <si>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</si>
  <si>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</si>
  <si>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</si>
  <si>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</si>
  <si>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</si>
  <si>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</si>
  <si>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</si>
  <si>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</si>
  <si>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</si>
  <si>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</si>
  <si>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</si>
  <si>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</si>
  <si>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</si>
  <si>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</si>
  <si>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</si>
  <si>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</si>
  <si>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</si>
  <si>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</si>
  <si>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</si>
  <si>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</si>
  <si>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</si>
  <si>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</si>
  <si>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</si>
  <si>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</si>
  <si>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</si>
  <si>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</si>
  <si>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</si>
  <si>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</si>
  <si>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</si>
  <si>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</si>
  <si>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</si>
  <si>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</si>
  <si>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</si>
  <si>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</si>
  <si>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</si>
  <si>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</si>
  <si>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</si>
  <si>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</si>
  <si>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</si>
  <si>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</si>
  <si>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</si>
  <si>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</si>
  <si>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</si>
  <si>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</si>
  <si>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</si>
  <si>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</si>
  <si>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</si>
  <si>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</si>
  <si>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</si>
  <si>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</si>
  <si>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</si>
  <si>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</si>
  <si>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</si>
  <si>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</si>
  <si>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</si>
  <si>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</si>
  <si>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</si>
  <si>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</si>
  <si>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</si>
  <si>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</si>
  <si>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</si>
  <si>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</si>
  <si>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</si>
  <si>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</si>
  <si>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</si>
  <si>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</si>
  <si>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</si>
  <si>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</si>
  <si>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</si>
  <si>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</si>
  <si>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</si>
  <si>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</si>
  <si>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</si>
  <si>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</si>
  <si>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</si>
  <si>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</si>
  <si>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</si>
  <si>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</si>
  <si>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</si>
  <si>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</si>
  <si>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</si>
  <si>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</si>
  <si>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</si>
  <si>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</si>
  <si>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</si>
  <si>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</si>
  <si>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</si>
  <si>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</si>
  <si>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</si>
  <si>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</si>
  <si>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</si>
  <si>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</si>
  <si>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</si>
  <si>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</si>
  <si>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</si>
  <si>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</si>
  <si>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</si>
  <si>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</si>
  <si>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</si>
  <si>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</si>
  <si>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</si>
  <si>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</si>
  <si>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</si>
  <si>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</si>
  <si>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</si>
  <si>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</si>
  <si>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</si>
  <si>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</si>
  <si>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</si>
  <si>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</si>
  <si>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</si>
  <si>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</si>
  <si>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</si>
  <si>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</si>
  <si>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</si>
  <si>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</si>
  <si>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</si>
  <si>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</si>
  <si>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</si>
  <si>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</si>
  <si>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</si>
  <si>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</si>
  <si>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</si>
  <si>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</si>
  <si>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</si>
  <si>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</si>
  <si>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</si>
  <si>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</si>
  <si>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</si>
  <si>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</si>
  <si>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</si>
  <si>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</si>
  <si>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</si>
  <si>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</si>
  <si>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</si>
  <si>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</si>
  <si>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</si>
  <si>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</si>
  <si>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</si>
  <si>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</si>
  <si>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</si>
  <si>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</si>
  <si>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</si>
  <si>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</si>
  <si>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</si>
  <si>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</si>
  <si>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</si>
  <si>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</si>
  <si>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</si>
  <si>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</si>
  <si>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</si>
  <si>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</si>
  <si>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</si>
  <si>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</si>
  <si>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</si>
  <si>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</si>
  <si>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</si>
  <si>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</si>
  <si>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</si>
  <si>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</si>
  <si>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</si>
  <si>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</si>
  <si>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</si>
  <si>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</si>
  <si>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</si>
  <si>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</si>
  <si>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</si>
  <si>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</si>
  <si>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</si>
  <si>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</si>
  <si>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</si>
  <si>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</si>
  <si>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</si>
  <si>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</si>
  <si>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</si>
  <si>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</si>
  <si>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</si>
  <si>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</si>
  <si>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</si>
  <si>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</si>
  <si>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</si>
  <si>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</si>
  <si>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</si>
  <si>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</si>
  <si>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</si>
  <si>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</si>
  <si>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</si>
  <si>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</si>
  <si>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</si>
  <si>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</si>
  <si>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</si>
  <si>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</si>
  <si>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</si>
  <si>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</si>
  <si>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</si>
  <si>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</si>
  <si>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</si>
  <si>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</si>
  <si>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</si>
  <si>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</si>
  <si>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</si>
  <si>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</si>
  <si>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</si>
  <si>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</si>
  <si>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</si>
  <si>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</si>
  <si>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</si>
  <si>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</si>
  <si>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</si>
  <si>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</si>
  <si>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</si>
  <si>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</si>
  <si>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</si>
  <si>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</si>
  <si>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</si>
  <si>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</si>
  <si>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</si>
  <si>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</si>
  <si>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</si>
  <si>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</si>
  <si>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</si>
  <si>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</si>
  <si>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</si>
  <si>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</si>
  <si>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</si>
  <si>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</si>
  <si>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</si>
  <si>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</si>
  <si>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</si>
  <si>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</si>
  <si>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</si>
  <si>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</si>
  <si>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</si>
  <si>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</si>
  <si>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</si>
  <si>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</si>
  <si>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</si>
  <si>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</si>
  <si>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</si>
  <si>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</si>
  <si>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</si>
  <si>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</si>
  <si>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</si>
  <si>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</si>
  <si>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</si>
  <si>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</si>
  <si>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</si>
  <si>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</si>
  <si>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</si>
  <si>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</si>
  <si>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</si>
  <si>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</si>
  <si>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</si>
  <si>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</si>
  <si>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</si>
  <si>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</si>
  <si>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</si>
  <si>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</si>
  <si>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</si>
  <si>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</si>
  <si>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</si>
  <si>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</si>
  <si>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</si>
  <si>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</si>
  <si>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</si>
  <si>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</si>
  <si>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</si>
  <si>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</si>
  <si>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</si>
  <si>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</si>
  <si>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</si>
  <si>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</si>
  <si>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</si>
  <si>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</si>
  <si>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</si>
  <si>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</si>
  <si>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</si>
  <si>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</si>
  <si>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</si>
  <si>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</si>
  <si>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</si>
  <si>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</si>
  <si>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</si>
  <si>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</si>
  <si>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</si>
  <si>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</si>
  <si>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</si>
  <si>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</si>
  <si>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</si>
  <si>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</si>
  <si>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</si>
  <si>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</si>
  <si>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</si>
  <si>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</si>
  <si>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</si>
  <si>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</si>
  <si>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</si>
  <si>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</si>
  <si>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</si>
  <si>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</si>
  <si>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</si>
  <si>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</si>
  <si>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</si>
  <si>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</si>
  <si>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</si>
  <si>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</si>
  <si>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</si>
  <si>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</si>
  <si>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</si>
  <si>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</si>
  <si>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</si>
  <si>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</si>
  <si>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</si>
  <si>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</si>
  <si>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</si>
  <si>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</si>
  <si>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</si>
  <si>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</si>
  <si>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</si>
  <si>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</si>
  <si>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</si>
  <si>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</si>
  <si>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</si>
  <si>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</si>
  <si>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</si>
  <si>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</si>
  <si>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</si>
  <si>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</si>
  <si>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</si>
  <si>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</si>
  <si>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</si>
  <si>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</si>
  <si>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</si>
  <si>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</si>
  <si>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</si>
  <si>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</si>
  <si>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</si>
  <si>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</si>
  <si>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</si>
  <si>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</si>
  <si>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</si>
  <si>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</si>
  <si>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</si>
  <si>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</si>
  <si>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</si>
  <si>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</si>
  <si>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</si>
  <si>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</si>
  <si>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</si>
  <si>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</si>
  <si>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</si>
  <si>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</si>
  <si>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</si>
  <si>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</si>
  <si>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</si>
  <si>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</si>
  <si>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</si>
  <si>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</si>
  <si>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</si>
  <si>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</si>
  <si>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</si>
  <si>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</si>
  <si>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</si>
  <si>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</si>
  <si>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</si>
  <si>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</si>
  <si>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</si>
  <si>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</si>
  <si>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</si>
  <si>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</si>
  <si>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</si>
  <si>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</si>
  <si>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</si>
  <si>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</si>
  <si>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</si>
  <si>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</si>
  <si>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</si>
  <si>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</si>
  <si>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</si>
  <si>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</si>
  <si>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</si>
  <si>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</si>
  <si>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</si>
  <si>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</si>
  <si>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</si>
  <si>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</si>
  <si>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</si>
  <si>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</si>
  <si>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</si>
  <si>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</si>
  <si>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</si>
  <si>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</si>
  <si>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</si>
  <si>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</si>
  <si>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</si>
  <si>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</si>
  <si>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</si>
  <si>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</si>
  <si>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</si>
  <si>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</si>
  <si>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</si>
  <si>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</si>
  <si>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</si>
  <si>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</si>
  <si>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</si>
  <si>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</si>
  <si>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</si>
  <si>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</si>
  <si>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</si>
  <si>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</si>
  <si>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</si>
  <si>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</si>
  <si>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</si>
  <si>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</si>
  <si>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</si>
  <si>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</si>
  <si>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</si>
  <si>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</si>
  <si>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</si>
  <si>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</si>
  <si>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</si>
  <si>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</si>
  <si>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</si>
  <si>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</si>
  <si>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</si>
  <si>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</si>
  <si>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</si>
  <si>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</si>
  <si>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</si>
  <si>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</si>
  <si>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</si>
  <si>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</si>
  <si>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</si>
  <si>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</si>
  <si>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</si>
  <si>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</si>
  <si>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</si>
  <si>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</si>
  <si>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</si>
  <si>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</si>
  <si>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</si>
  <si>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</si>
  <si>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</si>
  <si>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</si>
  <si>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</si>
  <si>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</si>
  <si>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</si>
  <si>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</si>
  <si>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</si>
  <si>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</si>
  <si>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</si>
  <si>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</si>
  <si>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</si>
  <si>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</si>
  <si>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</si>
  <si>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</si>
  <si>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</si>
  <si>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</si>
  <si>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</si>
  <si>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</si>
  <si>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</si>
  <si>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</si>
  <si>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</si>
  <si>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</si>
  <si>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</si>
  <si>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</si>
  <si>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</si>
  <si>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</si>
  <si>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</si>
  <si>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</si>
  <si>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</si>
  <si>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</si>
  <si>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</si>
  <si>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</si>
  <si>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</si>
  <si>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</si>
  <si>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</si>
  <si>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</si>
  <si>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</si>
  <si>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</si>
  <si>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</si>
  <si>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</si>
  <si>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</si>
  <si>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</si>
  <si>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</si>
  <si>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</si>
  <si>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</si>
  <si>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</si>
  <si>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</si>
  <si>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</si>
  <si>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</si>
  <si>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</si>
  <si>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</si>
  <si>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</si>
  <si>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</si>
  <si>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</si>
  <si>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</si>
  <si>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</si>
  <si>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</si>
  <si>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</si>
  <si>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</si>
  <si>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</si>
  <si>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</si>
  <si>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</si>
  <si>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</si>
  <si>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</si>
  <si>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</si>
  <si>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</si>
  <si>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</si>
  <si>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</si>
  <si>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</si>
  <si>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</si>
  <si>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</si>
  <si>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</si>
  <si>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</si>
  <si>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</si>
  <si>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</si>
  <si>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</si>
  <si>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</si>
  <si>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</si>
  <si>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</si>
  <si>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</si>
  <si>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</si>
  <si>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</si>
  <si>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</si>
  <si>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</si>
  <si>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</si>
  <si>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</si>
  <si>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</si>
  <si>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</si>
  <si>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</si>
  <si>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</si>
  <si>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</si>
  <si>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</si>
  <si>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</si>
  <si>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</si>
  <si>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</si>
  <si>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</si>
  <si>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</si>
  <si>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</si>
  <si>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</si>
  <si>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</si>
  <si>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</si>
  <si>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</si>
  <si>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</si>
  <si>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</si>
  <si>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</si>
  <si>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</si>
  <si>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</si>
  <si>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</si>
  <si>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</si>
  <si>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</si>
  <si>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</si>
  <si>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</si>
  <si>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</si>
  <si>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</si>
  <si>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</si>
  <si>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</si>
  <si>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</si>
  <si>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</si>
  <si>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</si>
  <si>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</si>
  <si>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</si>
  <si>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</si>
  <si>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</si>
  <si>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</si>
  <si>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</si>
  <si>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</si>
  <si>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</si>
  <si>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</si>
  <si>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</si>
  <si>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</si>
  <si>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</si>
  <si>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</si>
  <si>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</si>
  <si>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</si>
  <si>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</si>
  <si>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</si>
  <si>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</si>
  <si>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</si>
  <si>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</si>
  <si>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</si>
  <si>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</si>
  <si>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</si>
  <si>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</si>
  <si>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</si>
  <si>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</si>
  <si>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</si>
  <si>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</si>
  <si>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</si>
  <si>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</si>
  <si>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</si>
  <si>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</si>
  <si>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</si>
  <si>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</si>
  <si>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</si>
  <si>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</si>
  <si>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</si>
  <si>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</si>
  <si>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</si>
  <si>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</si>
  <si>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</si>
  <si>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</si>
  <si>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</si>
  <si>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</si>
  <si>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</si>
  <si>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</si>
  <si>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</si>
  <si>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</si>
  <si>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</si>
  <si>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</si>
  <si>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</si>
  <si>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</si>
  <si>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</si>
  <si>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</si>
  <si>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</si>
  <si>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</si>
  <si>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</si>
  <si>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</si>
  <si>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</si>
  <si>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</si>
  <si>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</si>
  <si>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</si>
  <si>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</si>
  <si>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</si>
  <si>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</si>
  <si>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</si>
  <si>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</si>
  <si>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</si>
  <si>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</si>
  <si>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</si>
  <si>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</si>
  <si>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</si>
  <si>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</si>
  <si>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</si>
  <si>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</si>
  <si>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</si>
  <si>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</si>
  <si>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</si>
  <si>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</si>
  <si>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</si>
  <si>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</si>
  <si>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</si>
  <si>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</si>
  <si>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</si>
  <si>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</si>
  <si>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</si>
  <si>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</si>
  <si>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</si>
  <si>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</si>
  <si>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</si>
  <si>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</si>
  <si>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</si>
  <si>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</si>
  <si>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</si>
  <si>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</si>
  <si>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</si>
  <si>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</si>
  <si>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</si>
  <si>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</si>
  <si>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</si>
  <si>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</si>
  <si>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</si>
  <si>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</si>
  <si>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</si>
  <si>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</si>
  <si>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</si>
  <si>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</si>
  <si>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</si>
  <si>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</si>
  <si>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</si>
  <si>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</si>
  <si>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</si>
  <si>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</si>
  <si>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</si>
  <si>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</si>
  <si>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</si>
  <si>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</si>
  <si>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</si>
  <si>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</si>
  <si>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</si>
  <si>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</si>
  <si>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</si>
  <si>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</si>
  <si>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</si>
  <si>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</si>
  <si>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</si>
  <si>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</si>
  <si>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</si>
  <si>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</si>
  <si>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</si>
  <si>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</si>
  <si>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</si>
  <si>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</si>
  <si>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</si>
  <si>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</si>
  <si>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</si>
  <si>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</si>
  <si>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</si>
  <si>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</si>
  <si>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</si>
  <si>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</si>
  <si>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</si>
  <si>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</si>
  <si>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</si>
  <si>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</si>
  <si>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</si>
  <si>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</si>
  <si>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</si>
  <si>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</si>
  <si>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</si>
  <si>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</si>
  <si>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</si>
  <si>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</si>
  <si>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</si>
  <si>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</si>
  <si>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</si>
  <si>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</si>
  <si>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</si>
  <si>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</si>
  <si>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</si>
  <si>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</si>
  <si>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</si>
  <si>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</si>
  <si>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</si>
  <si>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</si>
  <si>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</si>
  <si>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</si>
  <si>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</si>
  <si>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</si>
  <si>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</si>
  <si>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</si>
  <si>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</si>
  <si>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</si>
  <si>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</si>
  <si>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</si>
  <si>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</si>
  <si>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</si>
  <si>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</si>
  <si>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</si>
  <si>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</si>
  <si>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</si>
  <si>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</si>
  <si>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</si>
  <si>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</si>
  <si>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</si>
  <si>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</si>
  <si>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</si>
  <si>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</si>
  <si>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</si>
  <si>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</si>
  <si>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</si>
  <si>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</si>
  <si>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</si>
  <si>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</si>
  <si>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</si>
  <si>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</si>
  <si>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</si>
  <si>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</si>
  <si>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</si>
  <si>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</si>
  <si>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</si>
  <si>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</si>
  <si>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</si>
  <si>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</si>
  <si>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</si>
  <si>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</si>
  <si>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</si>
  <si>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</si>
  <si>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</si>
  <si>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</si>
  <si>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</si>
  <si>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</si>
  <si>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</si>
  <si>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</si>
  <si>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</si>
  <si>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</si>
  <si>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</si>
  <si>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</si>
  <si>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</si>
  <si>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</si>
  <si>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</si>
  <si>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</si>
  <si>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</si>
  <si>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</si>
  <si>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</si>
  <si>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</si>
  <si>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</si>
  <si>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</si>
  <si>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</si>
  <si>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</si>
  <si>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</si>
  <si>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</si>
  <si>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</si>
  <si>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</si>
  <si>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</si>
  <si>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</si>
  <si>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</si>
  <si>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</si>
  <si>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</si>
  <si>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</si>
  <si>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</si>
  <si>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</si>
  <si>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</si>
  <si>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</si>
  <si>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</si>
  <si>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</si>
  <si>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</si>
  <si>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</si>
  <si>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</si>
  <si>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</si>
  <si>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</si>
  <si>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</si>
  <si>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</si>
  <si>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</si>
  <si>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</si>
  <si>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</si>
  <si>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</si>
  <si>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</si>
  <si>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</si>
  <si>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</si>
  <si>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</si>
  <si>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</si>
  <si>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</si>
  <si>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</si>
  <si>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</si>
  <si>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</si>
  <si>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</si>
  <si>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</si>
  <si>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</si>
  <si>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</si>
  <si>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</si>
  <si>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</si>
  <si>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</si>
  <si>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</si>
  <si>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</si>
  <si>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</si>
  <si>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</si>
  <si>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</si>
  <si>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</si>
  <si>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</si>
  <si>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</si>
  <si>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</si>
  <si>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</si>
  <si>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</si>
  <si>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</si>
  <si>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</si>
  <si>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</si>
  <si>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</si>
  <si>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</si>
  <si>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</si>
  <si>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</si>
  <si>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</si>
  <si>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</si>
  <si>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</si>
  <si>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</si>
  <si>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</si>
  <si>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</si>
  <si>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</si>
  <si>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</si>
  <si>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</si>
  <si>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</si>
  <si>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</si>
  <si>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</si>
  <si>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</si>
  <si>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</si>
  <si>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</si>
  <si>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</si>
  <si>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</si>
  <si>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</si>
  <si>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</si>
  <si>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</si>
  <si>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</si>
  <si>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</si>
  <si>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</si>
  <si>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</si>
  <si>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</si>
  <si>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</si>
  <si>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</si>
  <si>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</si>
  <si>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</si>
  <si>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</si>
  <si>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</si>
  <si>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</si>
  <si>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</si>
  <si>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</si>
  <si>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</si>
  <si>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</si>
  <si>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</si>
  <si>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</si>
  <si>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</si>
  <si>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</si>
  <si>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</si>
  <si>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</si>
  <si>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</si>
  <si>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</si>
  <si>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</si>
  <si>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</si>
  <si>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</si>
  <si>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</si>
  <si>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</si>
  <si>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</si>
  <si>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</si>
  <si>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</si>
  <si>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</si>
  <si>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</si>
  <si>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</si>
  <si>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</si>
  <si>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</si>
  <si>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</si>
  <si>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</si>
  <si>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</si>
  <si>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</si>
  <si>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</si>
  <si>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</si>
  <si>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</si>
  <si>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</si>
  <si>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</si>
  <si>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</si>
  <si>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</si>
  <si>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</si>
  <si>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</si>
  <si>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</si>
  <si>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</si>
  <si>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</si>
  <si>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</si>
  <si>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</si>
  <si>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</si>
  <si>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</si>
  <si>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</si>
  <si>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</si>
  <si>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</si>
  <si>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</si>
  <si>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</si>
  <si>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</si>
  <si>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</si>
  <si>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</si>
  <si>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</si>
  <si>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</si>
  <si>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</si>
  <si>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</si>
  <si>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</si>
  <si>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</si>
  <si>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</si>
  <si>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</si>
  <si>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</si>
  <si>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</si>
  <si>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</si>
  <si>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</si>
  <si>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</si>
  <si>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</si>
  <si>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</si>
  <si>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</si>
  <si>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</si>
  <si>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</si>
  <si>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</si>
  <si>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</si>
  <si>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</si>
  <si>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</si>
  <si>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</si>
  <si>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</si>
  <si>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</si>
  <si>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</si>
  <si>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</si>
  <si>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</si>
  <si>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</si>
  <si>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</si>
  <si>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</si>
  <si>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</si>
  <si>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</si>
  <si>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</si>
  <si>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</si>
  <si>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</si>
  <si>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</si>
  <si>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</si>
  <si>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</si>
  <si>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</si>
  <si>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</si>
  <si>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</si>
  <si>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</si>
  <si>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</si>
  <si>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</si>
  <si>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</si>
  <si>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</si>
  <si>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</si>
  <si>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</si>
  <si>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</si>
  <si>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</si>
  <si>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</si>
  <si>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</si>
  <si>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</si>
  <si>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</si>
  <si>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</si>
  <si>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</si>
  <si>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</si>
  <si>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</si>
  <si>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</si>
  <si>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</si>
  <si>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</si>
  <si>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</si>
  <si>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</si>
  <si>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</si>
  <si>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</si>
  <si>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</si>
  <si>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</si>
  <si>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</si>
  <si>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</si>
  <si>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</si>
  <si>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</si>
  <si>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</si>
  <si>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</si>
  <si>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</si>
  <si>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</si>
  <si>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</si>
  <si>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</si>
  <si>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</si>
  <si>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</si>
  <si>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</si>
  <si>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</si>
  <si>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</si>
  <si>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</si>
  <si>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</si>
  <si>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</si>
  <si>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</si>
  <si>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</si>
  <si>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</si>
  <si>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</si>
  <si>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</si>
  <si>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</si>
  <si>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</si>
  <si>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</si>
  <si>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</si>
  <si>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</si>
  <si>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</si>
  <si>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</si>
  <si>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</si>
  <si>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</si>
  <si>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</si>
  <si>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</si>
  <si>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</si>
  <si>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</si>
  <si>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</si>
  <si>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</si>
  <si>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</si>
  <si>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</si>
  <si>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</si>
  <si>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</si>
  <si>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</si>
  <si>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</si>
  <si>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</si>
  <si>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</si>
  <si>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</si>
  <si>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</si>
  <si>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</si>
  <si>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</si>
  <si>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</si>
  <si>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</si>
  <si>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</si>
  <si>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</si>
  <si>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</si>
  <si>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</si>
  <si>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</si>
  <si>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</si>
  <si>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</si>
  <si>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</si>
  <si>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</si>
  <si>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</si>
  <si>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</si>
  <si>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</si>
  <si>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</si>
  <si>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</si>
  <si>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</si>
  <si>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</si>
  <si>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</si>
  <si>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</si>
  <si>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</si>
  <si>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</si>
  <si>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</si>
  <si>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</si>
  <si>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</si>
  <si>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</si>
  <si>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</si>
  <si>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</si>
  <si>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</si>
  <si>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</si>
  <si>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</si>
  <si>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</si>
  <si>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</si>
  <si>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</si>
  <si>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</si>
  <si>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</si>
  <si>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</si>
  <si>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</si>
  <si>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</si>
  <si>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</si>
  <si>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</si>
  <si>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</si>
  <si>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</si>
  <si>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</si>
  <si>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</si>
  <si>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</si>
  <si>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</si>
  <si>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</si>
  <si>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</si>
  <si>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</si>
  <si>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</si>
  <si>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</si>
  <si>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</si>
  <si>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</si>
  <si>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</si>
  <si>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</si>
  <si>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</si>
  <si>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</si>
  <si>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</si>
  <si>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</si>
  <si>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</si>
  <si>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</si>
  <si>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</si>
  <si>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</si>
  <si>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</si>
  <si>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</si>
  <si>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</si>
  <si>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</si>
  <si>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</si>
  <si>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</si>
  <si>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</si>
  <si>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</si>
  <si>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</si>
  <si>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</si>
  <si>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</si>
  <si>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</si>
  <si>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</si>
  <si>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</si>
  <si>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</si>
  <si>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</si>
  <si>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</si>
  <si>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</si>
  <si>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</si>
  <si>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</si>
  <si>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</si>
  <si>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</si>
  <si>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</si>
  <si>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</si>
  <si>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</si>
  <si>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</si>
  <si>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</si>
  <si>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</si>
  <si>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</si>
  <si>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</si>
  <si>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</si>
  <si>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</si>
  <si>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</si>
  <si>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</si>
  <si>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</si>
  <si>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</si>
  <si>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</si>
  <si>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</si>
  <si>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</si>
  <si>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</si>
  <si>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</si>
  <si>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</si>
  <si>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</si>
  <si>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</si>
  <si>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</si>
  <si>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</si>
  <si>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</si>
  <si>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</si>
  <si>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</si>
  <si>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</si>
  <si>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</si>
  <si>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</si>
  <si>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</si>
  <si>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</si>
  <si>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</si>
  <si>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</si>
  <si>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</si>
  <si>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</si>
  <si>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</si>
  <si>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</si>
  <si>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</si>
  <si>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</si>
  <si>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</si>
  <si>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</si>
  <si>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</si>
  <si>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</si>
  <si>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</si>
  <si>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</si>
  <si>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</si>
  <si>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</si>
  <si>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</si>
  <si>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</si>
  <si>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</si>
  <si>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</si>
  <si>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</si>
  <si>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</si>
  <si>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</si>
  <si>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</si>
  <si>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</si>
  <si>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</si>
  <si>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</si>
  <si>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</si>
  <si>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</si>
  <si>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</si>
  <si>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</si>
  <si>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</si>
  <si>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</si>
  <si>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</si>
  <si>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</si>
  <si>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</si>
  <si>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</si>
  <si>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</si>
  <si>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</si>
  <si>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</si>
  <si>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</si>
  <si>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</si>
  <si>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</si>
  <si>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</si>
  <si>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</si>
  <si>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</si>
  <si>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</si>
  <si>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</si>
  <si>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</si>
  <si>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</si>
  <si>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</si>
  <si>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</si>
  <si>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</si>
  <si>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</si>
  <si>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</si>
  <si>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</si>
  <si>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</si>
  <si>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</si>
  <si>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</si>
  <si>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</si>
  <si>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</si>
  <si>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</si>
  <si>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</si>
  <si>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</si>
  <si>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</si>
  <si>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</si>
  <si>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</si>
  <si>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</si>
  <si>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</si>
  <si>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</si>
  <si>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</si>
  <si>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</si>
  <si>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</si>
  <si>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</si>
  <si>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</si>
  <si>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</si>
  <si>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</si>
  <si>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</si>
  <si>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</si>
  <si>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</si>
  <si>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</si>
  <si>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</si>
  <si>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</si>
  <si>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</si>
  <si>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</si>
  <si>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</si>
  <si>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</si>
  <si>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</si>
  <si>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</si>
  <si>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</si>
  <si>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</si>
  <si>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</si>
  <si>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</si>
  <si>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</si>
  <si>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</si>
  <si>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</si>
  <si>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</si>
  <si>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</si>
  <si>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</si>
  <si>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</si>
  <si>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</si>
  <si>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</si>
  <si>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</si>
  <si>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</si>
  <si>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</si>
  <si>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</si>
  <si>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</si>
  <si>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</si>
  <si>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</si>
  <si>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</si>
  <si>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</si>
  <si>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</si>
  <si>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</si>
  <si>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</si>
  <si>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</si>
  <si>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</si>
  <si>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</si>
  <si>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</si>
  <si>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</si>
  <si>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</si>
  <si>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</si>
  <si>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</si>
  <si>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</si>
  <si>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</si>
  <si>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</si>
  <si>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</si>
  <si>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</si>
  <si>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</si>
  <si>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</si>
  <si>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</si>
  <si>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</si>
  <si>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</si>
  <si>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</si>
  <si>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</si>
  <si>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</si>
  <si>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</si>
  <si>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</si>
  <si>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</si>
  <si>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</si>
  <si>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</si>
  <si>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</si>
  <si>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</si>
  <si>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</si>
  <si>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</si>
  <si>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</si>
  <si>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</si>
  <si>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</si>
  <si>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</si>
  <si>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</si>
  <si>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</si>
  <si>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</si>
  <si>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</si>
  <si>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</si>
  <si>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</si>
  <si>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</si>
  <si>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</si>
  <si>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</si>
  <si>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</si>
  <si>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</si>
  <si>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</si>
  <si>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</si>
  <si>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</si>
  <si>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</si>
  <si>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</si>
  <si>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</si>
  <si>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</si>
  <si>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</si>
  <si>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</si>
  <si>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</si>
  <si>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</si>
  <si>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</si>
  <si>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</si>
  <si>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</si>
  <si>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</si>
  <si>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</si>
  <si>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</si>
  <si>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</si>
  <si>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</si>
  <si>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</si>
  <si>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</si>
  <si>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</si>
  <si>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</si>
  <si>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</si>
  <si>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</si>
  <si>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</si>
  <si>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</si>
  <si>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</si>
  <si>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</si>
  <si>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</si>
  <si>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</si>
  <si>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</si>
  <si>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</si>
  <si>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</si>
  <si>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</si>
  <si>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</si>
  <si>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</si>
  <si>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</si>
  <si>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</si>
  <si>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</si>
  <si>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</si>
  <si>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</si>
  <si>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</si>
  <si>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</si>
  <si>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</si>
  <si>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</si>
  <si>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</si>
  <si>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</si>
  <si>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</si>
  <si>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</si>
  <si>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</si>
  <si>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</si>
  <si>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</si>
  <si>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</si>
  <si>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</si>
  <si>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</si>
  <si>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</si>
  <si>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</si>
  <si>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</si>
  <si>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</si>
  <si>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</si>
  <si>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</si>
  <si>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</si>
  <si>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</si>
  <si>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</si>
  <si>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</si>
  <si>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</si>
  <si>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</si>
  <si>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</si>
  <si>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</si>
  <si>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</si>
  <si>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</si>
  <si>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</si>
  <si>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</si>
  <si>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</si>
  <si>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</si>
  <si>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</si>
  <si>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</si>
  <si>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</si>
  <si>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</si>
  <si>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</si>
  <si>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</si>
  <si>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</si>
  <si>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</si>
  <si>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</si>
  <si>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</si>
  <si>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</si>
  <si>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</si>
  <si>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</si>
  <si>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</si>
  <si>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</si>
  <si>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</si>
  <si>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</si>
  <si>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</si>
  <si>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</si>
  <si>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</si>
  <si>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</si>
  <si>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</si>
  <si>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</si>
  <si>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</si>
  <si>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</si>
  <si>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</si>
  <si>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</si>
  <si>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</si>
  <si>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</si>
  <si>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</si>
  <si>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</si>
  <si>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</si>
  <si>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</si>
  <si>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</si>
  <si>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</si>
  <si>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</si>
  <si>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</si>
  <si>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</si>
  <si>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</si>
  <si>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</si>
  <si>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</si>
  <si>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</si>
  <si>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</si>
  <si>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</si>
  <si>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</si>
  <si>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</si>
  <si>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</si>
  <si>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</si>
  <si>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</si>
  <si>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</si>
  <si>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</si>
  <si>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</si>
  <si>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</si>
  <si>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</si>
  <si>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</si>
  <si>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</si>
  <si>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</si>
  <si>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</si>
  <si>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</si>
  <si>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</si>
  <si>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</si>
  <si>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</si>
  <si>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</si>
  <si>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</si>
  <si>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</si>
  <si>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</si>
  <si>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</si>
  <si>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</si>
  <si>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</si>
  <si>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</si>
  <si>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</si>
  <si>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</si>
  <si>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</si>
  <si>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</si>
  <si>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</si>
  <si>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</si>
  <si>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</si>
  <si>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</si>
  <si>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</si>
  <si>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</si>
  <si>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</si>
  <si>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</si>
  <si>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</si>
  <si>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</si>
  <si>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</si>
  <si>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</si>
  <si>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</si>
  <si>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</si>
  <si>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</si>
  <si>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</si>
  <si>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</si>
  <si>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</si>
  <si>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</si>
  <si>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</si>
  <si>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</si>
  <si>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</si>
  <si>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</si>
  <si>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</si>
  <si>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</si>
  <si>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</si>
  <si>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</si>
  <si>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</si>
  <si>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</si>
  <si>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</si>
  <si>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</si>
  <si>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</si>
  <si>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</si>
  <si>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</si>
  <si>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</si>
  <si>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</si>
  <si>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</si>
  <si>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</si>
  <si>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</si>
  <si>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</si>
  <si>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</si>
  <si>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</si>
  <si>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</si>
  <si>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</si>
  <si>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</si>
  <si>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</si>
  <si>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</si>
  <si>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</si>
  <si>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</si>
  <si>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</si>
  <si>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</si>
  <si>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</si>
  <si>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</si>
  <si>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</si>
  <si>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</si>
  <si>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</si>
  <si>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</si>
  <si>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</si>
  <si>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</si>
  <si>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</si>
  <si>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</si>
  <si>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</si>
  <si>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</si>
  <si>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</si>
  <si>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</si>
  <si>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</si>
  <si>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</si>
  <si>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</si>
  <si>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</si>
  <si>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</si>
  <si>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</si>
  <si>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</si>
  <si>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</si>
  <si>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</si>
  <si>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</si>
  <si>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</si>
  <si>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</si>
  <si>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</si>
  <si>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</si>
  <si>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</si>
  <si>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</si>
  <si>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</si>
  <si>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</si>
  <si>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</si>
  <si>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</si>
  <si>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</si>
  <si>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</si>
  <si>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</si>
  <si>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</si>
  <si>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</si>
  <si>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</si>
  <si>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</si>
  <si>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</si>
  <si>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</si>
  <si>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</si>
  <si>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</si>
  <si>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</si>
  <si>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</si>
  <si>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</si>
  <si>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</si>
  <si>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</si>
  <si>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</si>
  <si>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</si>
  <si>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</si>
  <si>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</si>
  <si>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</si>
  <si>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</si>
  <si>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</si>
  <si>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</si>
  <si>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</si>
  <si>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</si>
  <si>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</si>
  <si>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</si>
  <si>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</si>
  <si>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</si>
  <si>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</si>
  <si>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</si>
  <si>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</si>
  <si>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</si>
  <si>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</si>
  <si>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</si>
  <si>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</si>
  <si>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</si>
  <si>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</si>
  <si>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</si>
  <si>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</si>
  <si>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</si>
  <si>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</si>
  <si>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</si>
  <si>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</si>
  <si>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</si>
  <si>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</si>
  <si>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</si>
  <si>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</si>
  <si>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</si>
  <si>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</si>
  <si>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</si>
  <si>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</si>
  <si>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</si>
  <si>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</si>
  <si>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</si>
  <si>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</si>
  <si>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</si>
  <si>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</si>
  <si>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</si>
  <si>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</si>
  <si>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</si>
  <si>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</si>
  <si>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</si>
  <si>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</si>
  <si>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</si>
  <si>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</si>
  <si>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</si>
  <si>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</si>
  <si>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</si>
  <si>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</si>
  <si>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</si>
  <si>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</si>
  <si>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</si>
  <si>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</si>
  <si>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</si>
  <si>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</si>
  <si>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</si>
  <si>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</si>
  <si>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</si>
  <si>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</si>
  <si>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</si>
  <si>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</si>
  <si>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</si>
  <si>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</si>
  <si>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</si>
  <si>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</si>
  <si>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</si>
  <si>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</si>
  <si>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</si>
  <si>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</si>
  <si>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</si>
  <si>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</si>
  <si>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</si>
  <si>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</si>
  <si>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</si>
  <si>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</si>
  <si>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</si>
  <si>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</si>
  <si>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</si>
  <si>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</si>
  <si>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</si>
  <si>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</si>
  <si>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</si>
  <si>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</si>
  <si>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</si>
  <si>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</si>
  <si>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</si>
  <si>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</si>
  <si>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</si>
  <si>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</si>
  <si>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</si>
  <si>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</si>
  <si>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</si>
  <si>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</si>
  <si>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</si>
  <si>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</si>
  <si>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</si>
  <si>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</si>
  <si>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</si>
  <si>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</si>
  <si>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</si>
  <si>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</si>
  <si>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</si>
  <si>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</si>
  <si>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</si>
  <si>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</si>
  <si>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</si>
  <si>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</si>
  <si>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</si>
  <si>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</si>
  <si>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</si>
  <si>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</si>
  <si>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</si>
  <si>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</si>
  <si>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</si>
  <si>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</si>
  <si>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</si>
  <si>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</si>
  <si>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</si>
  <si>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</si>
  <si>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</si>
  <si>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</si>
  <si>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</si>
  <si>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</si>
  <si>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</si>
  <si>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</si>
  <si>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</si>
  <si>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</si>
  <si>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</si>
  <si>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</si>
  <si>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</si>
  <si>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</si>
  <si>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</si>
  <si>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</si>
  <si>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</si>
  <si>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</si>
  <si>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</si>
  <si>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</si>
  <si>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</si>
  <si>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</si>
  <si>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</si>
  <si>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</si>
  <si>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</si>
  <si>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</si>
  <si>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</si>
  <si>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</si>
  <si>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</si>
  <si>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</si>
  <si>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</si>
  <si>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</si>
  <si>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</si>
  <si>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</si>
  <si>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</si>
  <si>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</si>
  <si>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</si>
  <si>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</si>
  <si>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</si>
  <si>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</si>
  <si>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</si>
  <si>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</si>
  <si>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</si>
  <si>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</si>
  <si>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</si>
  <si>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</si>
  <si>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</si>
  <si>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</si>
  <si>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</si>
  <si>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</si>
  <si>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</si>
  <si>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</si>
  <si>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</si>
  <si>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</si>
  <si>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</si>
  <si>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</si>
  <si>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</si>
  <si>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</si>
  <si>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</si>
  <si>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</si>
  <si>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</si>
  <si>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</si>
  <si>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</si>
  <si>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</si>
  <si>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</si>
  <si>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</si>
  <si>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</si>
  <si>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</si>
  <si>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</si>
  <si>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</si>
  <si>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</si>
  <si>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</si>
  <si>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</si>
  <si>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</si>
  <si>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</si>
  <si>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</si>
  <si>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</si>
  <si>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</si>
  <si>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</si>
  <si>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</si>
  <si>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</si>
  <si>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</si>
  <si>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</si>
  <si>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</si>
  <si>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</si>
  <si>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</si>
  <si>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</si>
  <si>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</si>
  <si>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</si>
  <si>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</si>
  <si>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</si>
  <si>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</si>
  <si>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</si>
  <si>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</si>
  <si>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</si>
  <si>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</si>
  <si>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</si>
  <si>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</si>
  <si>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</si>
  <si>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</si>
  <si>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</si>
  <si>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</si>
  <si>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</si>
  <si>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</si>
  <si>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</si>
  <si>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</si>
  <si>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</si>
  <si>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</si>
  <si>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</si>
  <si>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</si>
  <si>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</si>
  <si>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</si>
  <si>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</si>
  <si>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</si>
  <si>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</si>
  <si>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</si>
  <si>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</si>
  <si>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</si>
  <si>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</si>
  <si>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</si>
  <si>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</si>
  <si>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</si>
  <si>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</si>
  <si>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</si>
  <si>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</si>
  <si>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</si>
  <si>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</si>
  <si>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</si>
  <si>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</si>
  <si>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</si>
  <si>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</si>
  <si>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</si>
  <si>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</si>
  <si>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</si>
  <si>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</si>
  <si>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</si>
  <si>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</si>
  <si>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</si>
  <si>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</si>
  <si>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</si>
  <si>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</si>
  <si>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</si>
  <si>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</si>
  <si>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</si>
  <si>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</si>
  <si>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</si>
  <si>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</si>
  <si>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</si>
  <si>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</si>
  <si>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</si>
  <si>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</si>
  <si>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</si>
  <si>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</si>
  <si>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</si>
  <si>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</si>
  <si>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</si>
  <si>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</si>
  <si>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</si>
  <si>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</si>
  <si>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</si>
  <si>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</si>
  <si>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</si>
  <si>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</si>
  <si>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</si>
  <si>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</si>
  <si>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</si>
  <si>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</si>
  <si>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</si>
  <si>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</si>
  <si>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</si>
  <si>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</si>
  <si>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</si>
  <si>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</si>
  <si>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</si>
  <si>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</si>
  <si>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</si>
  <si>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</si>
  <si>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</si>
  <si>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</si>
  <si>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</si>
  <si>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</si>
  <si>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</si>
  <si>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</si>
  <si>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</si>
  <si>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</si>
  <si>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</si>
  <si>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</si>
  <si>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</si>
  <si>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</si>
  <si>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</si>
  <si>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</si>
  <si>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</si>
  <si>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</si>
  <si>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</si>
  <si>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</si>
  <si>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</si>
  <si>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</si>
  <si>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</si>
  <si>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</si>
  <si>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</si>
  <si>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</si>
  <si>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</si>
  <si>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</si>
  <si>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</si>
  <si>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</si>
  <si>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</si>
  <si>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</si>
  <si>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</si>
  <si>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</si>
  <si>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</si>
  <si>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</si>
  <si>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</si>
  <si>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</si>
  <si>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</si>
  <si>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</si>
  <si>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</si>
  <si>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</si>
  <si>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</si>
  <si>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</si>
  <si>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</si>
  <si>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</si>
  <si>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</si>
  <si>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</si>
  <si>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</si>
  <si>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</si>
  <si>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</si>
  <si>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</si>
  <si>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</si>
  <si>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</si>
  <si>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</si>
  <si>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</si>
  <si>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</si>
  <si>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</si>
  <si>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</si>
  <si>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</si>
  <si>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</si>
  <si>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</si>
  <si>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</si>
  <si>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</si>
  <si>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</si>
  <si>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</si>
  <si>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</si>
  <si>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</si>
  <si>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</si>
  <si>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</si>
  <si>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</si>
  <si>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</si>
  <si>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</si>
  <si>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</si>
  <si>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</si>
  <si>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</si>
  <si>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</si>
  <si>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</si>
  <si>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</si>
  <si>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</si>
  <si>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</si>
  <si>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</si>
  <si>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</si>
  <si>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</si>
  <si>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</si>
  <si>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</si>
  <si>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</si>
  <si>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</si>
  <si>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</si>
  <si>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</si>
  <si>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</si>
  <si>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</si>
  <si>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</si>
  <si>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</si>
  <si>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</si>
  <si>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</si>
  <si>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</si>
  <si>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</si>
  <si>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</si>
  <si>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</si>
  <si>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</si>
  <si>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</si>
  <si>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</si>
  <si>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</si>
  <si>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</si>
  <si>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</si>
  <si>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</si>
  <si>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</si>
  <si>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</si>
  <si>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</si>
  <si>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</si>
  <si>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</si>
  <si>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</si>
  <si>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</si>
  <si>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</si>
  <si>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</si>
  <si>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</si>
  <si>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</si>
  <si>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</si>
  <si>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</si>
  <si>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</si>
  <si>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</si>
  <si>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</si>
  <si>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</si>
  <si>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</si>
  <si>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</si>
  <si>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</si>
  <si>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</si>
  <si>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</si>
  <si>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</si>
  <si>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</si>
  <si>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</si>
  <si>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</si>
  <si>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</si>
  <si>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</si>
  <si>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</si>
  <si>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</si>
  <si>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</si>
  <si>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</si>
  <si>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</si>
  <si>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</si>
  <si>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</si>
  <si>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</si>
  <si>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</si>
  <si>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</si>
  <si>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</si>
  <si>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</si>
  <si>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</si>
  <si>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</si>
  <si>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</si>
  <si>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</si>
  <si>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</si>
  <si>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</si>
  <si>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</si>
  <si>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</si>
  <si>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</si>
  <si>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</si>
  <si>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</si>
  <si>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</si>
  <si>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</si>
  <si>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</si>
  <si>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</si>
  <si>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</si>
  <si>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</si>
  <si>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</si>
  <si>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</si>
  <si>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</si>
  <si>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</si>
  <si>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</si>
  <si>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</si>
  <si>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</si>
  <si>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</si>
  <si>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</si>
  <si>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</si>
  <si>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</si>
  <si>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</si>
  <si>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</si>
  <si>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</si>
  <si>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</si>
  <si>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</si>
  <si>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</si>
  <si>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</si>
  <si>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</si>
  <si>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</si>
  <si>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</si>
  <si>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</si>
  <si>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</si>
  <si>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</si>
  <si>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</si>
  <si>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</si>
  <si>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</si>
  <si>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</si>
  <si>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</si>
  <si>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</si>
  <si>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</si>
  <si>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</si>
  <si>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</si>
  <si>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</si>
  <si>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</si>
  <si>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</si>
  <si>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</si>
  <si>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</si>
  <si>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</si>
  <si>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</si>
  <si>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</si>
  <si>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</si>
  <si>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</si>
  <si>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</si>
  <si>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</si>
  <si>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</si>
  <si>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</si>
  <si>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</si>
  <si>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</si>
  <si>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</si>
  <si>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</si>
  <si>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</si>
  <si>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</si>
  <si>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</si>
  <si>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</si>
  <si>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</si>
  <si>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</si>
  <si>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</si>
  <si>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</si>
  <si>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</si>
  <si>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</si>
  <si>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</si>
  <si>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</si>
  <si>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</si>
  <si>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</si>
  <si>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</si>
  <si>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</si>
  <si>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</si>
  <si>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</si>
  <si>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</si>
  <si>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</si>
  <si>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</si>
  <si>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</si>
  <si>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</si>
  <si>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</si>
  <si>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</si>
  <si>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</si>
  <si>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</si>
  <si>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</si>
  <si>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</si>
  <si>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</si>
  <si>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</si>
  <si>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</si>
  <si>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</si>
  <si>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</si>
  <si>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</si>
  <si>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</si>
  <si>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</si>
  <si>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</si>
  <si>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</si>
  <si>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</si>
  <si>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</si>
  <si>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</si>
  <si>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</si>
  <si>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</si>
  <si>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</si>
  <si>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</si>
  <si>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</si>
  <si>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</si>
  <si>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</si>
  <si>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</si>
  <si>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</si>
  <si>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</si>
  <si>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</si>
  <si>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</si>
  <si>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</si>
  <si>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</si>
  <si>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</si>
  <si>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</si>
  <si>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</si>
  <si>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</si>
  <si>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</si>
  <si>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</si>
  <si>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</si>
  <si>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</si>
  <si>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</si>
  <si>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</si>
  <si>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</si>
  <si>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</si>
  <si>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</si>
  <si>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</si>
  <si>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</si>
  <si>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</si>
  <si>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</si>
  <si>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</si>
  <si>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</si>
  <si>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</si>
  <si>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</si>
  <si>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</si>
  <si>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</si>
  <si>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</si>
  <si>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</si>
  <si>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</si>
  <si>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</si>
  <si>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</si>
  <si>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</si>
  <si>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</si>
  <si>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</si>
  <si>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</si>
  <si>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</si>
  <si>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</si>
  <si>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</si>
  <si>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</si>
  <si>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</si>
  <si>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</si>
  <si>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</si>
  <si>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</si>
  <si>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</si>
  <si>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</si>
  <si>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</si>
  <si>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</si>
  <si>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</si>
  <si>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</si>
  <si>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</si>
  <si>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</si>
  <si>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</si>
  <si>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</si>
  <si>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</si>
  <si>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</si>
  <si>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</si>
  <si>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</si>
  <si>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</si>
  <si>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</si>
  <si>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</si>
  <si>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</si>
  <si>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</si>
  <si>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</si>
  <si>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</si>
  <si>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</si>
  <si>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</si>
  <si>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</si>
  <si>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</si>
  <si>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</si>
  <si>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</si>
  <si>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</si>
  <si>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</si>
  <si>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</si>
  <si>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</si>
  <si>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</si>
  <si>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</si>
  <si>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</si>
  <si>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</si>
  <si>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</si>
  <si>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</si>
  <si>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</si>
  <si>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</si>
  <si>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</si>
  <si>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</si>
  <si>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</si>
  <si>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</si>
  <si>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</si>
  <si>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</si>
  <si>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</si>
  <si>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</si>
  <si>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</si>
  <si>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</si>
  <si>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</si>
  <si>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</si>
  <si>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</si>
  <si>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</si>
  <si>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</si>
  <si>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</si>
  <si>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</si>
  <si>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</si>
  <si>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</si>
  <si>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</si>
  <si>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</si>
  <si>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</si>
  <si>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</si>
  <si>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</si>
  <si>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</si>
  <si>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</si>
  <si>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</si>
  <si>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</si>
  <si>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</si>
  <si>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</si>
  <si>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</si>
  <si>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</si>
  <si>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</si>
  <si>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</si>
  <si>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</si>
  <si>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</si>
  <si>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</si>
  <si>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</si>
  <si>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</si>
  <si>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</si>
  <si>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</si>
  <si>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</si>
  <si>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</si>
  <si>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</si>
  <si>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</si>
  <si>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</si>
  <si>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</si>
  <si>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</si>
  <si>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</si>
  <si>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</si>
  <si>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</si>
  <si>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</si>
  <si>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</si>
  <si>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</si>
  <si>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</si>
  <si>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</si>
  <si>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</si>
  <si>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</si>
  <si>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</si>
  <si>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</si>
  <si>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</si>
  <si>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</si>
  <si>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</si>
  <si>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</si>
  <si>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</si>
  <si>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</si>
  <si>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</si>
  <si>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</si>
  <si>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</si>
  <si>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</si>
  <si>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</si>
  <si>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</si>
  <si>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</si>
  <si>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</si>
  <si>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</si>
  <si>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</si>
  <si>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</si>
  <si>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</si>
  <si>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</si>
  <si>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</si>
  <si>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</si>
  <si>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</si>
  <si>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</si>
  <si>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</si>
  <si>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</si>
  <si>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</si>
  <si>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</si>
  <si>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</si>
  <si>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</si>
  <si>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</si>
  <si>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</si>
  <si>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</si>
  <si>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</si>
  <si>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</si>
  <si>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</si>
  <si>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</si>
  <si>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</si>
  <si>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</si>
  <si>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</si>
  <si>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</si>
  <si>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</si>
  <si>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</si>
  <si>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</si>
  <si>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</si>
  <si>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</si>
  <si>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</si>
  <si>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</si>
  <si>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</si>
  <si>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</si>
  <si>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</si>
  <si>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</si>
  <si>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</si>
  <si>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</si>
  <si>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</si>
  <si>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</si>
  <si>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</si>
  <si>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</si>
  <si>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</si>
  <si>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</si>
  <si>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</si>
  <si>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</si>
  <si>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</si>
  <si>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</si>
  <si>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</si>
  <si>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</si>
  <si>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</si>
  <si>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</si>
  <si>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</si>
  <si>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</si>
  <si>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</si>
  <si>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</si>
  <si>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</si>
  <si>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</si>
  <si>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</si>
  <si>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</si>
  <si>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</si>
  <si>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</si>
  <si>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</si>
  <si>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</si>
  <si>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</si>
  <si>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</si>
  <si>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</si>
  <si>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</si>
  <si>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</si>
  <si>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</si>
  <si>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</si>
  <si>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</si>
  <si>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</si>
  <si>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</si>
  <si>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</si>
  <si>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</si>
  <si>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</si>
  <si>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</si>
  <si>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</si>
  <si>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</si>
  <si>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</si>
  <si>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</si>
  <si>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</si>
  <si>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</si>
  <si>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</si>
  <si>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</si>
  <si>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</si>
  <si>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</si>
  <si>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</si>
  <si>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</si>
  <si>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</si>
  <si>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</si>
  <si>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</si>
  <si>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</si>
  <si>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</si>
  <si>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</si>
  <si>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</si>
  <si>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</si>
  <si>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</si>
  <si>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</si>
  <si>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</si>
  <si>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</si>
  <si>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</si>
  <si>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</si>
  <si>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</si>
  <si>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</si>
  <si>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</si>
  <si>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</si>
  <si>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</si>
  <si>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</si>
  <si>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</si>
  <si>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</si>
  <si>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</si>
  <si>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</si>
  <si>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</si>
  <si>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</si>
  <si>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</si>
  <si>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</si>
  <si>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</si>
  <si>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</si>
  <si>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</si>
  <si>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</si>
  <si>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</si>
  <si>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</si>
  <si>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</si>
  <si>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</si>
  <si>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</si>
  <si>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</si>
  <si>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</si>
  <si>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</si>
  <si>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</si>
  <si>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</si>
  <si>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</si>
  <si>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</si>
  <si>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</si>
  <si>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</si>
  <si>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</si>
  <si>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</si>
  <si>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</si>
  <si>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</si>
  <si>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</si>
  <si>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</si>
  <si>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</si>
  <si>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</si>
  <si>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</si>
  <si>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</si>
  <si>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</si>
  <si>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</si>
  <si>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</si>
  <si>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</si>
  <si>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</si>
  <si>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</si>
  <si>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</si>
  <si>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</si>
  <si>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</si>
  <si>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</si>
  <si>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</si>
  <si>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</si>
  <si>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</si>
  <si>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</si>
  <si>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</si>
  <si>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</si>
  <si>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</si>
  <si>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</si>
  <si>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</si>
  <si>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</si>
  <si>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</si>
  <si>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</si>
  <si>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</si>
  <si>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</si>
  <si>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</si>
  <si>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</si>
  <si>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</si>
  <si>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</si>
  <si>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</si>
  <si>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</si>
  <si>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</si>
  <si>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</si>
  <si>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</si>
  <si>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</si>
  <si>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</si>
  <si>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</si>
  <si>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</si>
  <si>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</si>
  <si>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</si>
  <si>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</si>
  <si>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</si>
  <si>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</si>
  <si>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</si>
  <si>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</si>
  <si>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</si>
  <si>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</si>
  <si>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</si>
  <si>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</si>
  <si>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</si>
  <si>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</si>
  <si>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</si>
  <si>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</si>
  <si>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</si>
  <si>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</si>
  <si>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</si>
  <si>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</si>
  <si>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</si>
  <si>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</si>
  <si>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</si>
  <si>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</si>
  <si>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</si>
  <si>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</si>
  <si>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</si>
  <si>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</si>
  <si>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</si>
  <si>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</si>
  <si>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</si>
  <si>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</si>
  <si>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</si>
  <si>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</si>
  <si>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</si>
  <si>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</si>
  <si>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</si>
  <si>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</si>
  <si>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</si>
  <si>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</si>
  <si>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</si>
  <si>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</si>
  <si>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</si>
  <si>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</si>
  <si>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</si>
  <si>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</si>
  <si>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</si>
  <si>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</si>
  <si>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</si>
  <si>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</si>
  <si>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</si>
  <si>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</si>
  <si>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</si>
  <si>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</si>
  <si>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</si>
  <si>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</si>
  <si>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</si>
  <si>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</si>
  <si>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</si>
  <si>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</si>
  <si>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</si>
  <si>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</si>
  <si>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</si>
  <si>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</si>
  <si>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</si>
  <si>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</si>
  <si>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</si>
  <si>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</si>
  <si>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</si>
  <si>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</si>
  <si>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</si>
  <si>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</si>
  <si>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</si>
  <si>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</si>
  <si>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</si>
  <si>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</si>
  <si>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</si>
  <si>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</si>
  <si>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</si>
  <si>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</si>
  <si>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</si>
  <si>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</si>
  <si>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</si>
  <si>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</si>
  <si>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</si>
  <si>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</si>
  <si>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</si>
  <si>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</si>
  <si>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</si>
  <si>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</si>
  <si>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</si>
  <si>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</si>
  <si>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</si>
  <si>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</si>
  <si>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</si>
  <si>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</si>
  <si>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</si>
  <si>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</si>
  <si>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</si>
  <si>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</si>
  <si>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</si>
  <si>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</si>
  <si>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</si>
  <si>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</si>
  <si>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</si>
  <si>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</si>
  <si>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</si>
  <si>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</si>
  <si>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</si>
  <si>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</si>
  <si>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</si>
  <si>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</si>
  <si>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</si>
  <si>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</si>
  <si>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</si>
  <si>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</si>
  <si>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</si>
  <si>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</si>
  <si>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</si>
  <si>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</si>
  <si>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</si>
  <si>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</si>
  <si>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</si>
  <si>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</si>
  <si>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</si>
  <si>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</si>
  <si>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</si>
  <si>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</si>
  <si>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</si>
  <si>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</si>
  <si>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</si>
  <si>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</si>
  <si>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</si>
  <si>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</si>
  <si>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</si>
  <si>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</si>
  <si>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</si>
  <si>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</si>
  <si>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</si>
  <si>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</si>
  <si>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</si>
  <si>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</si>
  <si>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</si>
  <si>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</si>
  <si>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</si>
  <si>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</si>
  <si>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</si>
  <si>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</si>
  <si>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</si>
  <si>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</si>
  <si>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</si>
  <si>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</si>
  <si>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</si>
  <si>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</si>
  <si>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</si>
  <si>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</si>
  <si>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</si>
  <si>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</si>
  <si>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</si>
  <si>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</si>
  <si>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</si>
  <si>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</si>
  <si>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</si>
  <si>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</si>
  <si>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</si>
  <si>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</si>
  <si>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</si>
  <si>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</si>
  <si>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</si>
  <si>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</si>
  <si>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</si>
  <si>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</si>
  <si>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</si>
  <si>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</si>
  <si>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</si>
  <si>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</si>
  <si>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</si>
  <si>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</si>
  <si>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</si>
  <si>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</si>
  <si>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</si>
  <si>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</si>
  <si>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</si>
  <si>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</si>
  <si>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</si>
  <si>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</si>
  <si>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</si>
  <si>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</si>
  <si>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</si>
  <si>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</si>
  <si>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</si>
  <si>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</si>
  <si>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</si>
  <si>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</si>
  <si>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</si>
  <si>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</si>
  <si>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</si>
  <si>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</si>
  <si>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</si>
  <si>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</si>
  <si>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</si>
  <si>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</si>
  <si>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</si>
  <si>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</si>
  <si>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</si>
  <si>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</si>
  <si>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</si>
  <si>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</si>
  <si>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</si>
  <si>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</si>
  <si>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</si>
  <si>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</si>
  <si>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</si>
  <si>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</si>
  <si>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</si>
  <si>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</si>
  <si>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</si>
  <si>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</si>
  <si>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</si>
  <si>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</si>
  <si>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</si>
  <si>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</si>
  <si>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</si>
  <si>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</si>
  <si>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</si>
  <si>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</si>
  <si>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</si>
  <si>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</si>
  <si>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</si>
  <si>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</si>
  <si>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</si>
  <si>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</si>
  <si>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</si>
  <si>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</si>
  <si>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</si>
  <si>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</si>
  <si>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</si>
  <si>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</si>
  <si>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</si>
  <si>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</si>
  <si>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</si>
  <si>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</si>
  <si>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</si>
  <si>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</si>
  <si>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</si>
  <si>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</si>
  <si>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</si>
  <si>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</si>
  <si>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</si>
  <si>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</si>
  <si>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</si>
  <si>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</si>
  <si>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</si>
  <si>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</si>
  <si>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</si>
  <si>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</si>
  <si>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</si>
  <si>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</si>
  <si>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</si>
  <si>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</si>
  <si>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</si>
  <si>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</si>
  <si>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</si>
  <si>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</si>
  <si>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</si>
  <si>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</si>
  <si>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</si>
  <si>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</si>
  <si>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</si>
  <si>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</si>
  <si>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</si>
  <si>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</si>
  <si>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</si>
  <si>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</si>
  <si>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</si>
  <si>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</si>
  <si>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</si>
  <si>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</si>
  <si>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</si>
  <si>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</si>
  <si>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</si>
  <si>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</si>
  <si>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</si>
  <si>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</si>
  <si>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</si>
  <si>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</si>
  <si>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</si>
  <si>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</si>
  <si>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</si>
  <si>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</si>
  <si>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</si>
  <si>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</si>
  <si>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</si>
  <si>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</si>
  <si>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</si>
  <si>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</si>
  <si>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</si>
  <si>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</si>
  <si>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</si>
  <si>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</si>
  <si>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</si>
  <si>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</si>
  <si>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</si>
  <si>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</si>
  <si>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</si>
  <si>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</si>
  <si>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</si>
  <si>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</si>
  <si>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</si>
  <si>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</si>
  <si>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</si>
  <si>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</si>
  <si>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</si>
  <si>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</si>
  <si>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</si>
  <si>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</si>
  <si>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</si>
  <si>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</si>
  <si>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</si>
  <si>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</si>
  <si>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</si>
  <si>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</si>
  <si>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</si>
  <si>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</si>
  <si>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</si>
  <si>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</si>
  <si>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</si>
  <si>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</si>
  <si>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</si>
  <si>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</si>
  <si>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</si>
  <si>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</si>
  <si>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</si>
  <si>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</si>
  <si>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</si>
  <si>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</si>
  <si>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</si>
  <si>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</si>
  <si>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</si>
  <si>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</si>
  <si>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</si>
  <si>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</si>
  <si>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</si>
  <si>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</si>
  <si>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</si>
  <si>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</si>
  <si>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</si>
  <si>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</si>
  <si>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</si>
  <si>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</si>
  <si>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</si>
  <si>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</si>
  <si>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</si>
  <si>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</si>
  <si>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</si>
  <si>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</si>
  <si>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</si>
  <si>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</si>
  <si>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</si>
  <si>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</si>
  <si>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</si>
  <si>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</si>
  <si>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</si>
  <si>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</si>
  <si>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</si>
  <si>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</si>
  <si>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</si>
  <si>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</si>
  <si>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</si>
  <si>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</si>
  <si>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</si>
  <si>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</si>
  <si>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</si>
  <si>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</si>
  <si>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</si>
  <si>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</si>
  <si>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</si>
  <si>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</si>
  <si>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</si>
  <si>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</si>
  <si>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</si>
  <si>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</si>
  <si>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</si>
  <si>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</si>
  <si>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</si>
  <si>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</si>
  <si>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</si>
  <si>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</si>
  <si>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</si>
  <si>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</si>
  <si>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</si>
  <si>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</si>
  <si>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</si>
  <si>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</si>
  <si>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</si>
  <si>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</si>
  <si>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</si>
  <si>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</si>
  <si>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</si>
  <si>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</si>
  <si>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</si>
  <si>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</si>
  <si>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</si>
  <si>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</si>
  <si>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</si>
  <si>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</si>
  <si>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</si>
  <si>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</si>
  <si>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</si>
  <si>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</si>
  <si>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</si>
  <si>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</si>
  <si>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</si>
  <si>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</si>
  <si>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</si>
  <si>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</si>
  <si>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</si>
  <si>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</si>
  <si>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</si>
  <si>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</si>
  <si>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</si>
  <si>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</si>
  <si>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</si>
  <si>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</si>
  <si>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</si>
  <si>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</si>
  <si>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</si>
  <si>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</si>
  <si>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</si>
  <si>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</si>
  <si>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</si>
  <si>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</si>
  <si>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</si>
  <si>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</si>
  <si>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</si>
  <si>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</si>
  <si>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</si>
  <si>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</si>
  <si>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</si>
  <si>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</si>
  <si>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</si>
  <si>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</si>
  <si>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</si>
  <si>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</si>
  <si>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</si>
  <si>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</si>
  <si>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</si>
  <si>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</si>
  <si>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</si>
  <si>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</si>
  <si>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</si>
  <si>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</si>
  <si>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</si>
  <si>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</si>
  <si>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</si>
  <si>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</si>
  <si>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</si>
  <si>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</si>
  <si>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</si>
  <si>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</si>
  <si>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</si>
  <si>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</si>
  <si>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</si>
  <si>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</si>
  <si>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</si>
  <si>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</si>
  <si>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</si>
  <si>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</si>
  <si>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</si>
  <si>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</si>
  <si>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</si>
  <si>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</si>
  <si>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</si>
  <si>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</si>
  <si>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</si>
  <si>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</si>
  <si>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</si>
  <si>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</si>
  <si>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</si>
  <si>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</si>
  <si>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</si>
  <si>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</si>
  <si>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</si>
  <si>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</si>
  <si>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</si>
  <si>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</si>
  <si>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</si>
  <si>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</si>
  <si>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</si>
  <si>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</si>
  <si>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</si>
  <si>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</si>
  <si>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</si>
  <si>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</si>
  <si>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</si>
  <si>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</si>
  <si>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</si>
  <si>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</si>
  <si>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</si>
  <si>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</si>
  <si>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</si>
  <si>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</si>
  <si>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</si>
  <si>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</si>
  <si>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</si>
  <si>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</si>
  <si>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</si>
  <si>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</si>
  <si>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</si>
  <si>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</si>
  <si>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</si>
  <si>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</si>
  <si>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</si>
  <si>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</si>
  <si>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</si>
  <si>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</si>
  <si>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</si>
  <si>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</si>
  <si>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</si>
  <si>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</si>
  <si>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</si>
  <si>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</si>
  <si>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</si>
  <si>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</si>
  <si>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</si>
  <si>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</si>
  <si>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</si>
  <si>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</si>
  <si>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</si>
  <si>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</si>
  <si>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</si>
  <si>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</si>
  <si>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</si>
  <si>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</si>
  <si>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</si>
  <si>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</si>
  <si>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</si>
  <si>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</si>
  <si>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</si>
  <si>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</si>
  <si>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</si>
  <si>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</si>
  <si>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</si>
  <si>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</si>
  <si>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</si>
  <si>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</si>
  <si>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</si>
  <si>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</si>
  <si>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</si>
  <si>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</si>
  <si>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</si>
  <si>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</si>
  <si>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</si>
  <si>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</si>
  <si>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</si>
  <si>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</si>
  <si>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</si>
  <si>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</si>
  <si>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</si>
  <si>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</si>
  <si>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</si>
  <si>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</si>
  <si>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</si>
  <si>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</si>
  <si>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</si>
  <si>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</si>
  <si>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</si>
  <si>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</si>
  <si>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</si>
  <si>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</si>
  <si>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</si>
  <si>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</si>
  <si>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</si>
  <si>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</si>
  <si>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</si>
  <si>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</si>
  <si>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</si>
  <si>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</si>
  <si>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</si>
  <si>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</si>
  <si>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</si>
  <si>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</si>
  <si>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</si>
  <si>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</si>
  <si>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</si>
  <si>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</si>
  <si>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</si>
  <si>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</si>
  <si>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</si>
  <si>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</si>
  <si>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</si>
  <si>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</si>
  <si>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</si>
  <si>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</si>
  <si>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</si>
  <si>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</si>
  <si>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</si>
  <si>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</si>
  <si>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</si>
  <si>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</si>
  <si>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</si>
  <si>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</si>
  <si>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</si>
  <si>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</si>
  <si>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</si>
  <si>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</si>
  <si>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</si>
  <si>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</si>
  <si>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</si>
  <si>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</si>
  <si>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</si>
  <si>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</si>
  <si>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</si>
  <si>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</si>
  <si>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</si>
  <si>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</si>
  <si>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</si>
  <si>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</si>
  <si>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</si>
  <si>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</si>
  <si>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</si>
  <si>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</si>
  <si>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</si>
  <si>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</si>
  <si>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</si>
  <si>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</si>
  <si>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</si>
  <si>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</si>
  <si>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</si>
  <si>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</si>
  <si>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</si>
  <si>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</si>
  <si>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</si>
  <si>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</si>
  <si>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</si>
  <si>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</si>
  <si>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</si>
  <si>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</si>
  <si>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</si>
  <si>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</si>
  <si>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</si>
  <si>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</si>
  <si>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</si>
  <si>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</si>
  <si>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</si>
  <si>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</si>
  <si>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</si>
  <si>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</si>
  <si>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</si>
  <si>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</si>
  <si>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</si>
  <si>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</si>
  <si>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</si>
  <si>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</si>
  <si>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</si>
  <si>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</si>
  <si>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</si>
  <si>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</si>
  <si>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</si>
  <si>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</si>
  <si>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</si>
  <si>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</si>
  <si>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</si>
  <si>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</si>
  <si>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</si>
  <si>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</si>
  <si>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</si>
  <si>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</si>
  <si>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</si>
  <si>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</si>
  <si>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</si>
  <si>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</si>
  <si>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</si>
  <si>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</si>
  <si>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</si>
  <si>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</si>
  <si>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</si>
  <si>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</si>
  <si>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</si>
  <si>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</si>
  <si>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</si>
  <si>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</si>
  <si>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</si>
  <si>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</si>
  <si>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</si>
  <si>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</si>
  <si>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</si>
  <si>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</si>
  <si>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</si>
  <si>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</si>
  <si>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</si>
  <si>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</si>
  <si>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</si>
  <si>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</si>
  <si>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</si>
  <si>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</si>
  <si>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</si>
  <si>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</si>
  <si>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</si>
  <si>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</si>
  <si>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</si>
  <si>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</si>
  <si>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</si>
  <si>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</si>
  <si>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</si>
  <si>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</si>
  <si>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</si>
  <si>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</si>
  <si>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</si>
  <si>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</si>
  <si>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</si>
  <si>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</si>
  <si>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</si>
  <si>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</si>
  <si>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</si>
  <si>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</si>
  <si>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</si>
  <si>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</si>
  <si>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</si>
  <si>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</si>
  <si>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</si>
  <si>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</si>
  <si>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</si>
  <si>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</si>
  <si>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</si>
  <si>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</si>
  <si>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</si>
  <si>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</si>
  <si>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</si>
  <si>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</si>
  <si>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</si>
  <si>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</si>
  <si>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</si>
  <si>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</si>
  <si>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</si>
  <si>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</si>
  <si>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</si>
  <si>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</si>
  <si>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</si>
  <si>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</si>
  <si>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</si>
  <si>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</si>
  <si>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</si>
  <si>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</si>
  <si>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</si>
  <si>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</si>
  <si>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</si>
  <si>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</si>
  <si>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</si>
  <si>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</si>
  <si>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</si>
  <si>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</si>
  <si>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</si>
  <si>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</si>
  <si>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</si>
  <si>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</si>
  <si>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</si>
  <si>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</si>
  <si>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</si>
  <si>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</si>
  <si>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</si>
  <si>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</si>
  <si>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</si>
  <si>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</si>
  <si>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</si>
  <si>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</si>
  <si>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</si>
  <si>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</si>
  <si>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</si>
  <si>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</si>
  <si>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</si>
  <si>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</si>
  <si>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</si>
  <si>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</si>
  <si>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</si>
  <si>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</si>
  <si>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</si>
  <si>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</si>
  <si>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</si>
  <si>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</si>
  <si>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</si>
  <si>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</si>
  <si>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</si>
  <si>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</si>
  <si>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</si>
  <si>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</si>
  <si>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</si>
  <si>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</si>
  <si>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</si>
  <si>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</si>
  <si>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</si>
  <si>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</si>
  <si>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</si>
  <si>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</si>
  <si>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</si>
  <si>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</si>
  <si>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</si>
  <si>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</si>
  <si>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</si>
  <si>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</si>
  <si>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</si>
  <si>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</si>
  <si>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</si>
  <si>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</si>
  <si>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</si>
  <si>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</si>
  <si>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</si>
  <si>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</si>
  <si>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</si>
  <si>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</si>
  <si>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</si>
  <si>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</si>
  <si>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</si>
  <si>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</si>
  <si>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</si>
  <si>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</si>
  <si>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</si>
  <si>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</si>
  <si>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</si>
  <si>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</si>
  <si>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</si>
  <si>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</si>
  <si>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</si>
  <si>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</si>
  <si>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</si>
  <si>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</si>
  <si>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</si>
  <si>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</si>
  <si>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</si>
  <si>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</si>
  <si>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</si>
  <si>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</si>
  <si>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</si>
  <si>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</si>
  <si>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</si>
  <si>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</si>
  <si>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</si>
  <si>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</si>
  <si>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</si>
  <si>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</si>
  <si>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</si>
  <si>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</si>
  <si>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</si>
  <si>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</si>
  <si>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</si>
  <si>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</si>
  <si>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</si>
  <si>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</si>
  <si>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</si>
  <si>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</si>
  <si>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</si>
  <si>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</si>
  <si>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</si>
  <si>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</si>
  <si>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</si>
  <si>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</si>
  <si>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</si>
  <si>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</si>
  <si>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</si>
  <si>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</si>
  <si>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</si>
  <si>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</si>
  <si>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</si>
  <si>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</si>
  <si>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</si>
  <si>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</si>
  <si>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</si>
  <si>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</si>
  <si>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</si>
  <si>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</si>
  <si>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</si>
  <si>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</si>
  <si>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</si>
  <si>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</si>
  <si>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</si>
  <si>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</si>
  <si>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</si>
  <si>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</si>
  <si>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</si>
  <si>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</si>
  <si>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</si>
  <si>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</si>
  <si>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</si>
  <si>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</si>
  <si>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</si>
  <si>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</si>
  <si>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</si>
  <si>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</si>
  <si>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</si>
  <si>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</si>
  <si>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</si>
  <si>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</si>
  <si>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</si>
  <si>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</si>
  <si>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</si>
  <si>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</si>
  <si>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</si>
  <si>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</si>
  <si>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</si>
  <si>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</si>
  <si>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</si>
  <si>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</si>
  <si>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</si>
  <si>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</si>
  <si>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</si>
  <si>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</si>
  <si>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</si>
  <si>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</si>
  <si>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</si>
  <si>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</si>
  <si>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</si>
  <si>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</si>
  <si>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</si>
  <si>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</si>
  <si>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</si>
  <si>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</si>
  <si>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</si>
  <si>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</si>
  <si>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</si>
  <si>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</si>
  <si>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</si>
  <si>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</si>
  <si>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</si>
  <si>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</si>
  <si>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</si>
  <si>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</si>
  <si>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</si>
  <si>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</si>
  <si>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</si>
  <si>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</si>
  <si>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</si>
  <si>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</si>
  <si>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</si>
  <si>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</si>
  <si>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</si>
  <si>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</si>
  <si>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</si>
  <si>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</si>
  <si>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</si>
  <si>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</si>
  <si>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</si>
  <si>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</si>
  <si>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</si>
  <si>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</si>
  <si>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</si>
  <si>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</si>
  <si>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</si>
  <si>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</si>
  <si>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</si>
  <si>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</si>
  <si>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</si>
  <si>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</si>
  <si>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</si>
  <si>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</si>
  <si>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</si>
  <si>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</si>
  <si>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</si>
  <si>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</si>
  <si>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</si>
  <si>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</si>
  <si>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</si>
  <si>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</si>
  <si>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</si>
  <si>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</si>
  <si>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</si>
  <si>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</si>
  <si>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</si>
  <si>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</si>
  <si>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</si>
  <si>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</si>
  <si>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</si>
  <si>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</si>
  <si>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</si>
  <si>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</si>
  <si>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</si>
  <si>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</si>
  <si>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</si>
  <si>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</si>
  <si>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</si>
  <si>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</si>
  <si>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</si>
  <si>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</si>
  <si>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</si>
  <si>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</si>
  <si>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</si>
  <si>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</si>
  <si>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</si>
  <si>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</si>
  <si>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</si>
  <si>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</si>
  <si>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</si>
  <si>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</si>
  <si>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</si>
  <si>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</si>
  <si>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</si>
  <si>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</si>
  <si>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</si>
  <si>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</si>
  <si>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</si>
  <si>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</si>
  <si>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</si>
  <si>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</si>
  <si>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</si>
  <si>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</si>
  <si>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</si>
  <si>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</si>
  <si>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</si>
  <si>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</si>
  <si>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</si>
  <si>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</si>
  <si>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</si>
  <si>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</si>
  <si>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</si>
  <si>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</si>
  <si>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</si>
  <si>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</si>
  <si>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</si>
  <si>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</si>
  <si>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</si>
  <si>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</si>
  <si>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</si>
  <si>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</si>
  <si>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</si>
  <si>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</si>
  <si>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</si>
  <si>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</si>
  <si>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</si>
  <si>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</si>
  <si>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</si>
  <si>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</si>
  <si>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</si>
  <si>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</si>
  <si>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</si>
  <si>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</si>
  <si>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</si>
  <si>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</si>
  <si>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</si>
  <si>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</si>
  <si>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</si>
  <si>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</si>
  <si>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</si>
  <si>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</si>
  <si>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</si>
  <si>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</si>
  <si>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</si>
  <si>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</si>
  <si>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</si>
  <si>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</si>
  <si>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</si>
  <si>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</si>
  <si>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</si>
  <si>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</si>
  <si>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</si>
  <si>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</si>
  <si>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</si>
  <si>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</si>
  <si>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</si>
  <si>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</si>
  <si>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</si>
  <si>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</si>
  <si>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</si>
  <si>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</si>
  <si>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</si>
  <si>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</si>
  <si>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</si>
  <si>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</si>
  <si>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</si>
  <si>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</si>
  <si>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</si>
  <si>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</si>
  <si>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</si>
  <si>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</si>
  <si>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</si>
  <si>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</si>
  <si>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</si>
  <si>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</si>
  <si>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</si>
  <si>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</si>
  <si>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</si>
  <si>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</si>
  <si>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</si>
  <si>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</si>
  <si>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</si>
  <si>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</si>
  <si>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</si>
  <si>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</si>
  <si>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</si>
  <si>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</si>
  <si>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</si>
  <si>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</si>
  <si>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</si>
  <si>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</si>
  <si>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</si>
  <si>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</si>
  <si>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</si>
  <si>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</si>
  <si>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</si>
  <si>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</si>
  <si>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</si>
  <si>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</si>
  <si>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</si>
  <si>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</si>
  <si>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</si>
  <si>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</si>
  <si>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</si>
  <si>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</si>
  <si>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</si>
  <si>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</si>
  <si>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</si>
  <si>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</si>
  <si>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</si>
  <si>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</si>
  <si>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</si>
  <si>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</si>
  <si>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</si>
  <si>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</si>
  <si>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</si>
  <si>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</si>
  <si>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</si>
  <si>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</si>
  <si>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</si>
  <si>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</si>
  <si>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</si>
  <si>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</si>
  <si>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</si>
  <si>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</si>
  <si>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</si>
  <si>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</si>
  <si>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</si>
  <si>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</si>
  <si>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</si>
  <si>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</si>
  <si>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</si>
  <si>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</si>
  <si>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</si>
  <si>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</si>
  <si>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</si>
  <si>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</si>
  <si>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</si>
  <si>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</si>
  <si>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</si>
  <si>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</si>
  <si>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</si>
  <si>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</si>
  <si>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</si>
  <si>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</si>
  <si>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</si>
  <si>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</si>
  <si>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</si>
  <si>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</si>
  <si>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</si>
  <si>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</si>
  <si>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</si>
  <si>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</si>
  <si>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</si>
  <si>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</si>
  <si>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</si>
  <si>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</si>
  <si>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</si>
  <si>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</si>
  <si>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</si>
  <si>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</si>
  <si>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</si>
  <si>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</si>
  <si>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</si>
  <si>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</si>
  <si>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</si>
  <si>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</si>
  <si>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</si>
  <si>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</si>
  <si>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</si>
  <si>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</si>
  <si>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</si>
  <si>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</si>
  <si>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</si>
  <si>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</si>
  <si>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</si>
  <si>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</si>
  <si>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</si>
  <si>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</si>
  <si>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</si>
  <si>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</si>
  <si>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</si>
  <si>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</si>
  <si>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</si>
  <si>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</si>
  <si>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</si>
  <si>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</si>
  <si>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</si>
  <si>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</si>
  <si>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</si>
  <si>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</si>
  <si>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</si>
  <si>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</si>
  <si>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</si>
  <si>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</si>
  <si>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</si>
  <si>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</si>
  <si>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</si>
  <si>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</si>
  <si>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</si>
  <si>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</si>
  <si>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</si>
  <si>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</si>
  <si>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</si>
  <si>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</si>
  <si>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</si>
  <si>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</si>
  <si>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</si>
  <si>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</si>
  <si>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</si>
  <si>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</si>
  <si>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</si>
  <si>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</si>
  <si>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</si>
  <si>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</si>
  <si>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</si>
  <si>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</si>
  <si>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</si>
  <si>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</si>
  <si>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</si>
  <si>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</si>
  <si>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</si>
  <si>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</si>
  <si>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</si>
  <si>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</si>
  <si>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</si>
  <si>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</si>
  <si>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</si>
  <si>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</si>
  <si>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</si>
  <si>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</si>
  <si>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</si>
  <si>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</si>
  <si>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</si>
  <si>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</si>
  <si>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</si>
  <si>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</si>
  <si>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</si>
  <si>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</si>
  <si>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</si>
  <si>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</si>
  <si>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</si>
  <si>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</si>
  <si>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</si>
  <si>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</si>
  <si>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</si>
  <si>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</si>
  <si>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</si>
  <si>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</si>
  <si>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</si>
  <si>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</si>
  <si>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</si>
  <si>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</si>
  <si>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</si>
  <si>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</si>
  <si>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</si>
  <si>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</si>
  <si>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</si>
  <si>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</si>
  <si>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</si>
  <si>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</si>
  <si>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</si>
  <si>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</si>
  <si>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</si>
  <si>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</si>
  <si>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</si>
  <si>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</si>
  <si>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</si>
  <si>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</si>
  <si>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</si>
  <si>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</si>
  <si>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</si>
  <si>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</si>
  <si>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</si>
  <si>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</si>
  <si>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</si>
  <si>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</si>
  <si>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</si>
  <si>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</si>
  <si>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</si>
  <si>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</si>
  <si>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</si>
  <si>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</si>
  <si>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</si>
  <si>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</si>
  <si>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</si>
  <si>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</si>
  <si>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</si>
  <si>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</si>
  <si>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</si>
  <si>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</si>
  <si>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</si>
  <si>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</si>
  <si>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</si>
  <si>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</si>
  <si>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</si>
  <si>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</si>
  <si>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</si>
  <si>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</si>
  <si>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</si>
  <si>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</si>
  <si>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</si>
  <si>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</si>
  <si>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</si>
  <si>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</si>
  <si>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</si>
  <si>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</si>
  <si>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</si>
  <si>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</si>
  <si>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</si>
  <si>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</si>
  <si>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</si>
  <si>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</si>
  <si>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</si>
  <si>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</si>
  <si>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</si>
  <si>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</si>
  <si>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</si>
  <si>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</si>
  <si>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</si>
  <si>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</si>
  <si>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</si>
  <si>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</si>
  <si>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</si>
  <si>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</si>
  <si>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</si>
  <si>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</si>
  <si>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</si>
  <si>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</si>
  <si>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</si>
  <si>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</si>
  <si>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</si>
  <si>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</si>
  <si>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</si>
  <si>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</si>
  <si>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</si>
  <si>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</si>
  <si>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</si>
  <si>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</si>
  <si>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</si>
  <si>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</si>
  <si>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</si>
  <si>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</si>
  <si>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</si>
  <si>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</si>
  <si>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</si>
  <si>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</si>
  <si>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</si>
  <si>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</si>
  <si>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</si>
  <si>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</si>
  <si>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</si>
  <si>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</si>
  <si>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</si>
  <si>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</si>
  <si>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</si>
  <si>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</si>
  <si>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</si>
  <si>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</si>
  <si>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</si>
  <si>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</si>
  <si>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</si>
  <si>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</si>
  <si>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</si>
  <si>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</si>
  <si>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</si>
  <si>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</si>
  <si>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</si>
  <si>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</si>
  <si>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</si>
  <si>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</si>
  <si>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</si>
  <si>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</si>
  <si>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</si>
  <si>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</si>
  <si>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</si>
  <si>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</si>
  <si>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</si>
  <si>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</si>
  <si>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</si>
  <si>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</si>
  <si>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</si>
  <si>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</si>
  <si>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</si>
  <si>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</si>
  <si>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</si>
  <si>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</si>
  <si>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</si>
  <si>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</si>
  <si>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</si>
  <si>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</si>
  <si>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</si>
  <si>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</si>
  <si>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</si>
  <si>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</si>
  <si>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</si>
  <si>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</si>
  <si>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</si>
  <si>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</si>
  <si>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</si>
  <si>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</si>
  <si>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</si>
  <si>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</si>
  <si>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</si>
  <si>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</si>
  <si>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</si>
  <si>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</si>
  <si>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</si>
  <si>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</si>
  <si>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</si>
  <si>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</si>
  <si>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</si>
  <si>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</si>
  <si>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</si>
  <si>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</si>
  <si>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</si>
  <si>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</si>
  <si>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</si>
  <si>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</si>
  <si>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</si>
  <si>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</si>
  <si>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</si>
  <si>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</si>
  <si>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</si>
  <si>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</si>
  <si>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</si>
  <si>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</si>
  <si>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</si>
  <si>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</si>
  <si>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</si>
  <si>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</si>
  <si>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</si>
  <si>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</si>
  <si>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</si>
  <si>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</si>
  <si>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</si>
  <si>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</si>
  <si>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</si>
  <si>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</si>
  <si>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</si>
  <si>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</si>
  <si>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</si>
  <si>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</si>
  <si>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</si>
  <si>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</si>
  <si>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</si>
  <si>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</si>
  <si>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</si>
  <si>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</si>
  <si>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</si>
  <si>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</si>
  <si>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</si>
  <si>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</si>
  <si>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</si>
  <si>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</si>
  <si>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</si>
  <si>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</si>
  <si>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</si>
  <si>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</si>
  <si>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</si>
  <si>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</si>
  <si>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</si>
  <si>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</si>
  <si>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</si>
  <si>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</si>
  <si>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</si>
  <si>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</si>
  <si>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</si>
  <si>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</si>
  <si>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</si>
  <si>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</si>
  <si>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</si>
  <si>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</si>
  <si>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</si>
  <si>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</si>
  <si>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</si>
  <si>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</si>
  <si>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</si>
  <si>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</si>
  <si>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</si>
  <si>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</si>
  <si>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</si>
  <si>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</si>
  <si>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</si>
  <si>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</si>
  <si>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</si>
  <si>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</si>
  <si>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</si>
  <si>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</si>
  <si>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</si>
  <si>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</si>
  <si>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</si>
  <si>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</si>
  <si>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</si>
  <si>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</si>
  <si>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</si>
  <si>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</si>
  <si>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</si>
  <si>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</si>
  <si>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</si>
  <si>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</si>
  <si>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</si>
  <si>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</si>
  <si>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</si>
  <si>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</si>
  <si>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</si>
  <si>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</si>
  <si>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</si>
  <si>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</si>
  <si>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</si>
  <si>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</si>
  <si>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</si>
  <si>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</si>
  <si>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</si>
  <si>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</si>
  <si>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</si>
  <si>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</si>
  <si>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</si>
  <si>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</si>
  <si>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</si>
  <si>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</si>
  <si>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</si>
  <si>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</si>
  <si>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</si>
  <si>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</si>
  <si>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</si>
  <si>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</si>
  <si>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</si>
  <si>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</si>
  <si>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</si>
  <si>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</si>
  <si>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</si>
  <si>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</si>
  <si>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</si>
  <si>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</si>
  <si>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</si>
  <si>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</si>
  <si>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</si>
  <si>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</si>
  <si>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</si>
  <si>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</si>
  <si>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</si>
  <si>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</si>
  <si>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</si>
  <si>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</si>
  <si>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</si>
  <si>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</si>
  <si>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</si>
  <si>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</si>
  <si>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</si>
  <si>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</si>
  <si>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</si>
  <si>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</si>
  <si>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</si>
  <si>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</si>
  <si>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</si>
  <si>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</si>
  <si>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</si>
  <si>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</si>
  <si>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</si>
  <si>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</si>
  <si>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</si>
  <si>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</si>
  <si>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</si>
  <si>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</si>
  <si>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</si>
  <si>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</si>
  <si>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</si>
  <si>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</si>
  <si>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</si>
  <si>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</si>
  <si>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</si>
  <si>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</si>
  <si>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</si>
  <si>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</si>
  <si>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</si>
  <si>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</si>
  <si>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</si>
  <si>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</si>
  <si>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</si>
  <si>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</si>
  <si>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</si>
  <si>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</si>
  <si>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</si>
  <si>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</si>
  <si>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</si>
  <si>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</si>
  <si>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</si>
  <si>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</si>
  <si>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</si>
  <si>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</si>
  <si>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</si>
  <si>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</si>
  <si>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</si>
  <si>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</si>
  <si>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</si>
  <si>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</si>
  <si>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</si>
  <si>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</si>
  <si>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</si>
  <si>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</si>
  <si>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</si>
  <si>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</si>
  <si>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</si>
  <si>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</si>
  <si>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</si>
  <si>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</si>
  <si>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</si>
  <si>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</si>
  <si>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</si>
  <si>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</si>
  <si>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</si>
  <si>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</si>
  <si>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</si>
  <si>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</si>
  <si>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</si>
  <si>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</si>
  <si>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</si>
  <si>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</si>
  <si>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</si>
  <si>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</si>
  <si>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</si>
  <si>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</si>
  <si>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</si>
  <si>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</si>
  <si>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</si>
  <si>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</si>
  <si>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</si>
  <si>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</si>
  <si>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</si>
  <si>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</si>
  <si>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</si>
  <si>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</si>
  <si>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</si>
  <si>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</si>
  <si>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</si>
  <si>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</si>
  <si>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</si>
  <si>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</si>
  <si>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</si>
  <si>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</si>
  <si>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</si>
  <si>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</si>
  <si>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</si>
  <si>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</si>
  <si>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</si>
  <si>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</si>
  <si>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</si>
  <si>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</si>
  <si>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</si>
  <si>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</si>
  <si>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</si>
  <si>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</si>
  <si>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</si>
  <si>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</si>
  <si>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</si>
  <si>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</si>
  <si>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</si>
  <si>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</si>
  <si>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</si>
  <si>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</si>
  <si>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</si>
  <si>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</si>
  <si>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</si>
  <si>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</si>
  <si>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</si>
  <si>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</si>
  <si>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</si>
  <si>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</si>
  <si>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</si>
  <si>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</si>
  <si>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</si>
  <si>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</si>
  <si>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</si>
  <si>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</si>
  <si>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</si>
  <si>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</si>
  <si>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</si>
  <si>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</si>
  <si>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</si>
  <si>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</si>
  <si>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</si>
  <si>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</si>
  <si>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</si>
  <si>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</si>
  <si>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</si>
  <si>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</si>
  <si>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</si>
  <si>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</si>
  <si>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</si>
  <si>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</si>
  <si>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</si>
  <si>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</si>
  <si>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</si>
  <si>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</si>
  <si>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</si>
  <si>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</si>
  <si>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</si>
  <si>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</si>
  <si>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</si>
  <si>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</si>
  <si>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</si>
  <si>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</si>
  <si>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</si>
  <si>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</si>
  <si>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</si>
  <si>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</si>
  <si>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</si>
  <si>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</si>
  <si>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</si>
  <si>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</si>
  <si>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</si>
  <si>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</si>
  <si>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</si>
  <si>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</si>
  <si>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</si>
  <si>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</si>
  <si>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</si>
  <si>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</si>
  <si>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</si>
  <si>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</si>
  <si>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</si>
  <si>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</si>
  <si>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</si>
  <si>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</si>
  <si>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</si>
  <si>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</si>
  <si>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</si>
  <si>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</si>
  <si>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</si>
  <si>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</si>
  <si>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</si>
  <si>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</si>
  <si>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</si>
  <si>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</si>
  <si>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</si>
  <si>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</si>
  <si>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</si>
  <si>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</si>
  <si>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</si>
  <si>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</si>
  <si>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</si>
  <si>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</si>
  <si>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</si>
  <si>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</si>
  <si>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</si>
  <si>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</si>
  <si>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</si>
  <si>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</si>
  <si>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</si>
  <si>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</si>
  <si>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</si>
  <si>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</si>
  <si>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</si>
  <si>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</si>
  <si>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</si>
  <si>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</si>
  <si>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</si>
  <si>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</si>
  <si>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</si>
  <si>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</si>
  <si>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</si>
  <si>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</si>
  <si>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</si>
  <si>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</si>
  <si>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</si>
  <si>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</si>
  <si>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</si>
  <si>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</si>
  <si>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</si>
  <si>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</si>
  <si>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</si>
  <si>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</si>
  <si>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</si>
  <si>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</si>
  <si>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</si>
  <si>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</si>
  <si>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</si>
  <si>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</si>
  <si>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</si>
  <si>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</si>
  <si>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</si>
  <si>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</si>
  <si>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</si>
  <si>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</si>
  <si>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</si>
  <si>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</si>
  <si>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</si>
  <si>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</si>
  <si>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</si>
  <si>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</si>
  <si>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</si>
  <si>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</si>
  <si>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</si>
  <si>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</si>
  <si>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</si>
  <si>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</si>
  <si>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</si>
  <si>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</si>
  <si>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</si>
  <si>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</si>
  <si>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</si>
  <si>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</si>
  <si>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</si>
  <si>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</si>
  <si>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</si>
  <si>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</si>
  <si>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</si>
  <si>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</si>
  <si>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</si>
  <si>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</si>
  <si>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</si>
  <si>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</si>
  <si>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</si>
  <si>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</si>
  <si>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</si>
  <si>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</si>
  <si>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</si>
  <si>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</si>
  <si>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</si>
  <si>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</si>
  <si>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</si>
  <si>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</si>
  <si>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</si>
  <si>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</si>
  <si>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</si>
  <si>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</si>
  <si>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</si>
  <si>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</si>
  <si>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</si>
  <si>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</si>
  <si>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</si>
  <si>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</si>
  <si>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</si>
  <si>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</si>
  <si>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</si>
  <si>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</si>
  <si>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</si>
  <si>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</si>
  <si>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</si>
  <si>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</si>
  <si>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</si>
  <si>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</si>
  <si>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</si>
  <si>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</si>
  <si>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</si>
  <si>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</si>
  <si>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</si>
  <si>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</si>
  <si>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</si>
  <si>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</si>
  <si>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</si>
  <si>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</si>
  <si>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</si>
  <si>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</si>
  <si>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</si>
  <si>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</si>
  <si>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</si>
  <si>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</si>
  <si>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</si>
  <si>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</si>
  <si>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</si>
  <si>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</si>
  <si>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</si>
  <si>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</si>
  <si>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</si>
  <si>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</si>
  <si>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</si>
  <si>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</si>
  <si>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</si>
  <si>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</si>
  <si>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</si>
  <si>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</si>
  <si>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</si>
  <si>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</si>
  <si>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</si>
  <si>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</si>
  <si>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</si>
  <si>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</si>
  <si>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</si>
  <si>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</si>
  <si>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</si>
  <si>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</si>
  <si>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</si>
  <si>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</si>
  <si>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</si>
  <si>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</si>
  <si>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</si>
  <si>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</si>
  <si>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</si>
  <si>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</si>
  <si>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</si>
  <si>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</si>
  <si>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</si>
  <si>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</si>
  <si>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</si>
  <si>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</si>
  <si>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</si>
  <si>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</si>
  <si>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</si>
  <si>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</si>
  <si>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</si>
  <si>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</si>
  <si>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</si>
  <si>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</si>
  <si>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</si>
  <si>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</si>
  <si>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</si>
  <si>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</si>
  <si>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</si>
  <si>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</si>
  <si>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</si>
  <si>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</si>
  <si>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</si>
  <si>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</si>
  <si>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</si>
  <si>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</si>
  <si>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</si>
  <si>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</si>
  <si>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</si>
  <si>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</si>
  <si>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</si>
  <si>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</si>
  <si>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</si>
  <si>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</si>
  <si>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</si>
  <si>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</si>
  <si>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</si>
  <si>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</si>
  <si>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</si>
  <si>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</si>
  <si>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</si>
  <si>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</si>
  <si>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</si>
  <si>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</si>
  <si>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</si>
  <si>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</si>
  <si>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</si>
  <si>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</si>
  <si>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</si>
  <si>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</si>
  <si>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</si>
  <si>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</si>
  <si>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</si>
  <si>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</si>
  <si>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</si>
  <si>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</si>
  <si>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</si>
  <si>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</si>
  <si>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</si>
  <si>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</si>
  <si>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</si>
  <si>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</si>
  <si>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</si>
  <si>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</si>
  <si>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</si>
  <si>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</si>
  <si>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</si>
  <si>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</si>
  <si>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</si>
  <si>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</si>
  <si>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</si>
  <si>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</si>
  <si>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</si>
  <si>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</si>
  <si>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</si>
  <si>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</si>
  <si>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</si>
  <si>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</si>
  <si>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</si>
  <si>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</si>
  <si>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</si>
  <si>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</si>
  <si>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</si>
  <si>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</si>
  <si>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</si>
  <si>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</si>
  <si>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</si>
  <si>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</si>
  <si>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</si>
  <si>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</si>
  <si>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</si>
  <si>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</si>
  <si>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</si>
  <si>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</si>
  <si>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</si>
  <si>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</si>
  <si>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</si>
  <si>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</si>
  <si>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</si>
  <si>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</si>
  <si>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</si>
  <si>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</si>
  <si>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</si>
  <si>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</si>
  <si>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</si>
  <si>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</si>
  <si>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</si>
  <si>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</si>
  <si>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</si>
  <si>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</si>
  <si>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</si>
  <si>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</si>
  <si>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</si>
  <si>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</si>
  <si>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</si>
  <si>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</si>
  <si>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</si>
  <si>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</si>
  <si>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</si>
  <si>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</si>
  <si>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</si>
  <si>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</si>
  <si>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</si>
  <si>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</si>
  <si>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</si>
  <si>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</si>
  <si>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</si>
  <si>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</si>
  <si>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</si>
  <si>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</si>
  <si>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</si>
  <si>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</si>
  <si>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</si>
  <si>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</si>
  <si>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</si>
  <si>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</si>
  <si>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</si>
  <si>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</si>
  <si>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</si>
  <si>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</si>
  <si>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</si>
  <si>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</si>
  <si>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</si>
  <si>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</si>
  <si>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</si>
  <si>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</si>
  <si>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</si>
  <si>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</si>
  <si>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</si>
  <si>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</si>
  <si>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</si>
  <si>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</si>
  <si>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</si>
  <si>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</si>
  <si>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</si>
  <si>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</si>
  <si>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</si>
  <si>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</si>
  <si>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</si>
  <si>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</si>
  <si>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</si>
  <si>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</si>
  <si>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</si>
  <si>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</si>
  <si>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</si>
  <si>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</si>
  <si>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</si>
  <si>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</si>
  <si>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</si>
  <si>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</si>
  <si>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</si>
  <si>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</si>
  <si>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</si>
  <si>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</si>
  <si>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</si>
  <si>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</si>
  <si>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</si>
  <si>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</si>
  <si>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</si>
  <si>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</si>
  <si>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</si>
  <si>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</si>
  <si>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</si>
  <si>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</si>
  <si>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</si>
  <si>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</si>
  <si>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</si>
  <si>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</si>
  <si>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</si>
  <si>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</si>
  <si>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</si>
  <si>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</si>
  <si>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</si>
  <si>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</si>
  <si>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</si>
  <si>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</si>
  <si>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</si>
  <si>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</si>
  <si>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</si>
  <si>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</si>
  <si>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</si>
  <si>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</si>
  <si>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</si>
  <si>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</si>
  <si>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</si>
  <si>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</si>
  <si>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</si>
  <si>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</si>
  <si>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</si>
  <si>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</si>
  <si>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</si>
  <si>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</si>
  <si>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</si>
  <si>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</si>
  <si>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</si>
  <si>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</si>
  <si>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</si>
  <si>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</si>
  <si>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</si>
  <si>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</si>
  <si>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</si>
  <si>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</si>
  <si>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</si>
  <si>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</si>
  <si>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</si>
  <si>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</si>
  <si>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</si>
  <si>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</si>
  <si>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</si>
  <si>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</si>
  <si>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</si>
  <si>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</si>
  <si>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</si>
  <si>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</si>
  <si>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</si>
  <si>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</si>
  <si>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</si>
  <si>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</si>
  <si>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</si>
  <si>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</si>
  <si>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</si>
  <si>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</si>
  <si>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</si>
  <si>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</si>
  <si>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</si>
  <si>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</si>
  <si>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</si>
  <si>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</si>
  <si>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</si>
  <si>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</si>
  <si>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</si>
  <si>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</si>
  <si>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</si>
  <si>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</si>
  <si>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</si>
  <si>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</si>
  <si>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</si>
  <si>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</si>
  <si>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</si>
  <si>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</si>
  <si>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</si>
  <si>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</si>
  <si>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</si>
  <si>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</si>
  <si>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</si>
  <si>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</si>
  <si>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</si>
  <si>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</si>
  <si>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</si>
  <si>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</si>
  <si>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</si>
  <si>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</si>
  <si>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</si>
  <si>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</si>
  <si>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</si>
  <si>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</si>
  <si>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</si>
  <si>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</si>
  <si>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</si>
  <si>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</si>
  <si>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</si>
  <si>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</si>
  <si>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</si>
  <si>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</si>
  <si>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</si>
  <si>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</si>
  <si>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</si>
  <si>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</si>
  <si>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</si>
  <si>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</si>
  <si>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</si>
  <si>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</si>
  <si>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</si>
  <si>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</si>
  <si>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</si>
  <si>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</si>
  <si>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</si>
  <si>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</si>
  <si>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</si>
  <si>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</si>
  <si>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</si>
  <si>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</si>
  <si>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</si>
  <si>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</si>
  <si>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</si>
  <si>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</si>
  <si>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</si>
  <si>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</si>
  <si>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</si>
  <si>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</si>
  <si>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</si>
  <si>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</si>
  <si>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</si>
  <si>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</si>
  <si>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</si>
  <si>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</si>
  <si>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</si>
  <si>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</si>
  <si>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</si>
  <si>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</si>
  <si>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</si>
  <si>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</si>
  <si>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</si>
  <si>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</si>
  <si>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</si>
  <si>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</si>
  <si>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</si>
  <si>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</si>
  <si>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</si>
  <si>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</si>
  <si>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</si>
  <si>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</si>
  <si>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</si>
  <si>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</si>
  <si>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</si>
  <si>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</si>
  <si>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</si>
  <si>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</si>
  <si>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</si>
  <si>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</si>
  <si>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</si>
  <si>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</si>
  <si>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</si>
  <si>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</si>
  <si>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</si>
  <si>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</si>
  <si>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</si>
  <si>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</si>
  <si>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</si>
  <si>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</si>
  <si>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</si>
  <si>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</si>
  <si>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</si>
  <si>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</si>
  <si>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</si>
  <si>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</si>
  <si>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</si>
  <si>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</si>
  <si>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</si>
  <si>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</si>
  <si>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</si>
  <si>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</si>
  <si>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</si>
  <si>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</si>
  <si>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</si>
  <si>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</si>
  <si>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</si>
  <si>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</si>
  <si>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</si>
  <si>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</si>
  <si>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</si>
  <si>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</si>
  <si>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</si>
  <si>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</si>
  <si>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</si>
  <si>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</si>
  <si>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</si>
  <si>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</si>
  <si>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</si>
  <si>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</si>
  <si>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</si>
  <si>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</si>
  <si>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</si>
  <si>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</si>
  <si>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</si>
  <si>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</si>
  <si>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</si>
  <si>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</si>
  <si>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</si>
  <si>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</si>
  <si>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</si>
  <si>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</si>
  <si>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</si>
  <si>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</si>
  <si>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</si>
  <si>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</si>
  <si>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</si>
  <si>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</si>
  <si>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</si>
  <si>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</si>
  <si>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</si>
  <si>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</si>
  <si>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</si>
  <si>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</si>
  <si>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</si>
  <si>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</si>
  <si>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</si>
  <si>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</si>
  <si>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</si>
  <si>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</si>
  <si>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</si>
  <si>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</si>
  <si>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</si>
  <si>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</si>
  <si>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</si>
  <si>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</si>
  <si>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</si>
  <si>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</si>
  <si>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</si>
  <si>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</si>
  <si>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</si>
  <si>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</si>
  <si>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</si>
  <si>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</si>
  <si>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</si>
  <si>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</si>
  <si>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</si>
  <si>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</si>
  <si>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</si>
  <si>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</si>
  <si>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</si>
  <si>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</si>
  <si>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</si>
  <si>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</si>
  <si>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</si>
  <si>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</si>
  <si>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</si>
  <si>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</si>
  <si>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</si>
  <si>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</si>
  <si>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</si>
  <si>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</si>
  <si>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</si>
  <si>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</si>
  <si>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</si>
  <si>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</si>
  <si>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</si>
  <si>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</si>
  <si>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</si>
  <si>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</si>
  <si>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</si>
  <si>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</si>
  <si>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</si>
  <si>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</si>
  <si>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</si>
  <si>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</si>
  <si>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</si>
  <si>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</si>
  <si>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</si>
  <si>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</si>
  <si>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</si>
  <si>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</si>
  <si>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</si>
  <si>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</si>
  <si>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</si>
  <si>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</si>
  <si>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</si>
  <si>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</si>
  <si>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</si>
  <si>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</si>
  <si>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</si>
  <si>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</si>
  <si>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</si>
  <si>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</si>
  <si>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</si>
  <si>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</si>
  <si>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</si>
  <si>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</si>
  <si>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</si>
  <si>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</si>
  <si>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</si>
  <si>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</si>
  <si>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</si>
  <si>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</si>
  <si>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</si>
  <si>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</si>
  <si>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</si>
  <si>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</si>
  <si>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</si>
  <si>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</si>
  <si>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</si>
  <si>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</si>
  <si>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</si>
  <si>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</si>
  <si>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</si>
  <si>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</si>
  <si>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</si>
  <si>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</si>
  <si>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</si>
  <si>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</si>
  <si>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</si>
  <si>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</si>
  <si>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</si>
  <si>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</si>
  <si>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</si>
  <si>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</si>
  <si>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</si>
  <si>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</si>
  <si>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</si>
  <si>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</si>
  <si>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</si>
  <si>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</si>
  <si>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</si>
  <si>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</si>
  <si>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</si>
  <si>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</si>
  <si>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</si>
  <si>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</si>
  <si>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</si>
  <si>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</si>
  <si>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</si>
  <si>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</si>
  <si>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</si>
  <si>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</si>
  <si>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</si>
  <si>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</si>
  <si>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</si>
  <si>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</si>
  <si>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</si>
  <si>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</si>
  <si>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</si>
  <si>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</si>
  <si>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</si>
  <si>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</si>
  <si>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</si>
  <si>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</si>
  <si>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</si>
  <si>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</si>
  <si>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</si>
  <si>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</si>
  <si>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</si>
  <si>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</si>
  <si>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</si>
  <si>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</si>
  <si>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</si>
  <si>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</si>
  <si>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</si>
  <si>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</si>
  <si>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</si>
  <si>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</si>
  <si>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</si>
  <si>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</si>
  <si>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</si>
  <si>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</si>
  <si>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</si>
  <si>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</si>
  <si>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</si>
  <si>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</si>
  <si>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</si>
  <si>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</si>
  <si>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</si>
  <si>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</si>
  <si>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</si>
  <si>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</si>
  <si>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</si>
  <si>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</si>
  <si>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</si>
  <si>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</si>
  <si>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</si>
  <si>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</si>
  <si>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</si>
  <si>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</si>
  <si>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</si>
  <si>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</si>
  <si>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</si>
  <si>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</si>
  <si>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</si>
  <si>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</si>
  <si>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</si>
  <si>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</si>
  <si>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</si>
  <si>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</si>
  <si>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</si>
  <si>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</si>
  <si>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</si>
  <si>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</si>
  <si>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</si>
  <si>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</si>
  <si>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</si>
  <si>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</si>
  <si>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</si>
  <si>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</si>
  <si>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</si>
  <si>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</si>
  <si>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</si>
  <si>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</si>
  <si>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</si>
  <si>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</si>
  <si>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</si>
  <si>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</si>
  <si>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</si>
  <si>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</si>
  <si>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</si>
  <si>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</si>
  <si>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</si>
  <si>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</si>
  <si>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</si>
  <si>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</si>
  <si>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</si>
  <si>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</si>
  <si>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</si>
  <si>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</si>
  <si>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</si>
  <si>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</si>
  <si>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</si>
  <si>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</si>
  <si>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</si>
  <si>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</si>
  <si>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</si>
  <si>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</si>
  <si>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</si>
  <si>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</si>
  <si>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</si>
  <si>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</si>
  <si>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</si>
  <si>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</si>
  <si>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</si>
  <si>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</si>
  <si>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</si>
  <si>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</si>
  <si>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</si>
  <si>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</si>
  <si>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</si>
  <si>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</si>
  <si>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</si>
  <si>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</si>
  <si>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</si>
  <si>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</si>
  <si>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</si>
  <si>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</si>
  <si>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</si>
  <si>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</si>
  <si>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</si>
  <si>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</si>
  <si>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</si>
  <si>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</si>
  <si>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</si>
  <si>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</si>
  <si>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</si>
  <si>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</si>
  <si>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</si>
  <si>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</si>
  <si>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</si>
  <si>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</si>
  <si>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</si>
  <si>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</si>
  <si>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</si>
  <si>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</si>
  <si>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</si>
  <si>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</si>
  <si>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</si>
  <si>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</si>
  <si>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</si>
  <si>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</si>
  <si>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</si>
  <si>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</si>
  <si>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</si>
  <si>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</si>
  <si>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</si>
  <si>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</si>
  <si>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</si>
  <si>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</si>
  <si>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</si>
  <si>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</si>
  <si>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</si>
  <si>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</si>
  <si>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</si>
  <si>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</si>
  <si>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</si>
  <si>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</si>
  <si>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</si>
  <si>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</si>
  <si>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</si>
  <si>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</si>
  <si>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</si>
  <si>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</si>
  <si>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</si>
  <si>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</si>
  <si>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</si>
  <si>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</si>
  <si>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</si>
  <si>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</si>
  <si>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</si>
  <si>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</si>
  <si>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</si>
  <si>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</si>
  <si>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</si>
  <si>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</si>
  <si>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</si>
  <si>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</si>
  <si>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</si>
  <si>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</si>
  <si>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</si>
  <si>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</si>
  <si>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</si>
  <si>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</si>
  <si>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</si>
  <si>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</si>
  <si>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</si>
  <si>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</si>
  <si>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</si>
  <si>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</si>
  <si>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</si>
  <si>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</si>
  <si>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</si>
  <si>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</si>
  <si>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</si>
  <si>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</si>
  <si>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</si>
  <si>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</si>
  <si>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</si>
  <si>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</si>
  <si>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</si>
  <si>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</si>
  <si>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</si>
  <si>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</si>
  <si>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</si>
  <si>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</si>
  <si>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</si>
  <si>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</si>
  <si>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</si>
  <si>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</si>
  <si>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</si>
  <si>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</si>
  <si>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</si>
  <si>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</si>
  <si>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</si>
  <si>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</si>
  <si>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</si>
  <si>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</si>
  <si>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</si>
  <si>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</si>
  <si>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</si>
  <si>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</si>
  <si>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</si>
  <si>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</si>
  <si>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</si>
  <si>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</si>
  <si>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</si>
  <si>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</si>
  <si>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</si>
  <si>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</si>
  <si>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</si>
  <si>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</si>
  <si>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</si>
  <si>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</si>
  <si>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</si>
  <si>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</si>
  <si>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</si>
  <si>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</si>
  <si>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</si>
  <si>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</si>
  <si>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</si>
  <si>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</si>
  <si>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</si>
  <si>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</si>
  <si>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</si>
  <si>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</si>
  <si>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</si>
  <si>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</si>
  <si>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</si>
  <si>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</si>
  <si>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</si>
  <si>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</si>
  <si>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</si>
  <si>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</si>
  <si>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</si>
  <si>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</si>
  <si>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</si>
  <si>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</si>
  <si>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</si>
  <si>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</si>
  <si>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</si>
  <si>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</si>
  <si>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</si>
  <si>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</si>
  <si>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</si>
  <si>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</si>
  <si>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</si>
  <si>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</si>
  <si>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</si>
  <si>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</si>
  <si>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</si>
  <si>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</si>
  <si>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</si>
  <si>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</si>
  <si>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</si>
  <si>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</si>
  <si>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</si>
  <si>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</si>
  <si>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</si>
  <si>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</si>
  <si>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</si>
  <si>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</si>
  <si>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</si>
  <si>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</si>
  <si>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</si>
  <si>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</si>
  <si>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</si>
  <si>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</si>
  <si>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</si>
  <si>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</si>
  <si>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</si>
  <si>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</si>
  <si>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</si>
  <si>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</si>
  <si>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</si>
  <si>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</si>
  <si>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</si>
  <si>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</si>
  <si>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</si>
  <si>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</si>
  <si>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</si>
  <si>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</si>
  <si>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</si>
  <si>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</si>
  <si>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</si>
  <si>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</si>
  <si>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</si>
  <si>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</si>
  <si>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</si>
  <si>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</si>
  <si>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</si>
  <si>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</si>
  <si>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</si>
  <si>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</si>
  <si>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</si>
  <si>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</si>
  <si>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</si>
  <si>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</si>
  <si>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</si>
  <si>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</si>
  <si>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</si>
  <si>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</si>
  <si>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</si>
  <si>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</si>
  <si>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</si>
  <si>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</si>
  <si>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</si>
  <si>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</si>
  <si>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</si>
  <si>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</si>
  <si>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</si>
  <si>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</si>
  <si>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</si>
  <si>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</si>
  <si>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</si>
  <si>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</si>
  <si>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</si>
  <si>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</si>
  <si>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</si>
  <si>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</si>
  <si>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</si>
  <si>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</si>
  <si>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</si>
  <si>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</si>
  <si>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</si>
  <si>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</si>
  <si>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</si>
  <si>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</si>
  <si>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</si>
  <si>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</si>
  <si>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</si>
  <si>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</si>
  <si>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</si>
  <si>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</si>
  <si>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</si>
  <si>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</si>
  <si>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</si>
  <si>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</si>
  <si>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</si>
  <si>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</si>
  <si>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</si>
  <si>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</si>
  <si>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</si>
  <si>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</si>
  <si>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</si>
  <si>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</si>
  <si>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</si>
  <si>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</si>
  <si>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</si>
  <si>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</si>
  <si>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</si>
  <si>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</si>
  <si>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</si>
  <si>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</si>
  <si>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</si>
  <si>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</si>
  <si>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</si>
  <si>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</si>
  <si>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</si>
  <si>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</si>
  <si>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</si>
  <si>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</si>
  <si>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</si>
  <si>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</si>
  <si>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</si>
  <si>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</si>
  <si>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</si>
  <si>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</si>
  <si>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</si>
  <si>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</si>
  <si>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</si>
  <si>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</si>
  <si>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</si>
  <si>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</si>
  <si>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</si>
  <si>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</si>
  <si>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</si>
  <si>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</si>
  <si>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</si>
  <si>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</si>
  <si>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</si>
  <si>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</si>
  <si>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</si>
  <si>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</si>
  <si>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</si>
  <si>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</si>
  <si>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</si>
  <si>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</si>
  <si>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</si>
  <si>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</si>
  <si>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</si>
  <si>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</si>
  <si>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</si>
  <si>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</si>
  <si>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</si>
  <si>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</si>
  <si>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</si>
  <si>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</si>
  <si>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</si>
  <si>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</si>
  <si>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</si>
  <si>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</si>
  <si>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</si>
  <si>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</si>
  <si>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</si>
  <si>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</si>
  <si>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</si>
  <si>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</si>
  <si>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</si>
  <si>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</si>
  <si>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</si>
  <si>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</si>
  <si>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</si>
  <si>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</si>
  <si>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</si>
  <si>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</si>
  <si>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</si>
  <si>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</si>
  <si>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</si>
  <si>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</si>
  <si>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</si>
  <si>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</si>
  <si>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</si>
  <si>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</si>
  <si>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</si>
  <si>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</si>
  <si>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</si>
  <si>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</si>
  <si>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</si>
  <si>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</si>
  <si>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</si>
  <si>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</si>
  <si>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</si>
  <si>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</si>
  <si>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</si>
  <si>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</si>
  <si>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</si>
  <si>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</si>
  <si>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</si>
  <si>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</si>
  <si>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</si>
  <si>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</si>
  <si>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</si>
  <si>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</si>
  <si>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</si>
  <si>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</si>
  <si>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</si>
  <si>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</si>
  <si>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</si>
  <si>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</si>
  <si>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</si>
  <si>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</si>
  <si>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</si>
  <si>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</si>
  <si>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</si>
  <si>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</si>
  <si>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</si>
  <si>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</si>
  <si>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</si>
  <si>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</si>
  <si>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</si>
  <si>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</si>
  <si>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</si>
  <si>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</si>
  <si>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</si>
  <si>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</si>
  <si>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</si>
  <si>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</si>
  <si>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</si>
  <si>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</si>
  <si>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</si>
  <si>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</si>
  <si>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</si>
  <si>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</si>
  <si>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</si>
  <si>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</si>
  <si>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</si>
  <si>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</si>
  <si>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</si>
  <si>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</si>
  <si>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</si>
  <si>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</si>
  <si>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</si>
  <si>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</si>
  <si>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</si>
  <si>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</si>
  <si>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</si>
  <si>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</si>
  <si>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</si>
  <si>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</si>
  <si>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</si>
  <si>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</si>
  <si>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</si>
  <si>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</si>
  <si>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</si>
  <si>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</si>
  <si>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</si>
  <si>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</si>
  <si>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</si>
  <si>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</si>
  <si>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</si>
  <si>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</si>
  <si>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</si>
  <si>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</si>
  <si>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</si>
  <si>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</si>
  <si>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</si>
  <si>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</si>
  <si>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</si>
  <si>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</si>
  <si>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</si>
  <si>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</si>
  <si>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</si>
  <si>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</si>
  <si>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</si>
  <si>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</si>
  <si>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</si>
  <si>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</si>
  <si>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</si>
  <si>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</si>
  <si>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</si>
  <si>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</si>
  <si>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</si>
  <si>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</si>
  <si>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</si>
  <si>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</si>
  <si>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</si>
  <si>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</si>
  <si>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</si>
  <si>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</si>
  <si>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</si>
  <si>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</si>
  <si>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</si>
  <si>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</si>
  <si>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</si>
  <si>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</si>
  <si>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</si>
  <si>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</si>
  <si>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</si>
  <si>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</si>
  <si>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</si>
  <si>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</si>
  <si>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</si>
  <si>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</si>
  <si>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</si>
  <si>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</si>
  <si>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</si>
  <si>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</si>
  <si>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</si>
  <si>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</si>
  <si>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</si>
  <si>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</si>
  <si>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</si>
  <si>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</si>
  <si>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</si>
  <si>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</si>
  <si>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</si>
  <si>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</si>
  <si>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</si>
  <si>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</si>
  <si>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</si>
  <si>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</si>
  <si>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</si>
  <si>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</si>
  <si>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</si>
  <si>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</si>
  <si>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</si>
  <si>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</si>
  <si>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</si>
  <si>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</si>
  <si>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</si>
  <si>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</si>
  <si>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</si>
  <si>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</si>
  <si>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</si>
  <si>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</si>
  <si>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</si>
  <si>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</si>
  <si>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</si>
  <si>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</si>
  <si>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</si>
  <si>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</si>
  <si>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</si>
  <si>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</si>
  <si>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</si>
  <si>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</si>
  <si>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</si>
  <si>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</si>
  <si>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</si>
  <si>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</si>
  <si>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</si>
  <si>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</si>
  <si>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</si>
  <si>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</si>
  <si>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</si>
  <si>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</si>
  <si>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</si>
  <si>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</si>
  <si>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</si>
  <si>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</si>
  <si>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</si>
  <si>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</si>
  <si>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</si>
  <si>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</si>
  <si>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</si>
  <si>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</si>
  <si>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</si>
  <si>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</si>
  <si>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</si>
  <si>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</si>
  <si>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</si>
  <si>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</si>
  <si>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</si>
  <si>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</si>
  <si>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</si>
  <si>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</si>
  <si>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</si>
  <si>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</si>
  <si>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</si>
  <si>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</si>
  <si>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</si>
  <si>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</si>
  <si>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</si>
  <si>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</si>
  <si>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</si>
  <si>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</si>
  <si>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</si>
  <si>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</si>
  <si>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</si>
  <si>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</si>
  <si>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</si>
  <si>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</si>
  <si>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</si>
  <si>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</si>
  <si>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</si>
  <si>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</si>
  <si>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</si>
  <si>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</si>
  <si>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</si>
  <si>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</si>
  <si>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</si>
  <si>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</si>
  <si>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</si>
  <si>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</si>
  <si>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</si>
  <si>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</si>
  <si>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</si>
  <si>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</si>
  <si>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</si>
  <si>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</si>
  <si>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</si>
  <si>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</si>
  <si>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</si>
  <si>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</si>
  <si>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</si>
  <si>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</si>
  <si>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</si>
  <si>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</si>
  <si>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</si>
  <si>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</si>
  <si>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</si>
  <si>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</si>
  <si>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</si>
  <si>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</si>
  <si>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</si>
  <si>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</si>
  <si>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</si>
  <si>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</si>
  <si>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</si>
  <si>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</si>
  <si>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</si>
  <si>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</si>
  <si>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</si>
  <si>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</si>
  <si>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</si>
  <si>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</si>
  <si>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</si>
  <si>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</si>
  <si>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</si>
  <si>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</si>
  <si>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</si>
  <si>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</si>
  <si>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</si>
  <si>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</si>
  <si>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</si>
  <si>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</si>
  <si>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</si>
  <si>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</si>
  <si>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</si>
  <si>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</si>
  <si>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</si>
  <si>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</si>
  <si>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</si>
  <si>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</si>
  <si>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</si>
  <si>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</si>
  <si>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</si>
  <si>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</si>
  <si>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</si>
  <si>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</si>
  <si>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</si>
  <si>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</si>
  <si>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</si>
  <si>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</si>
  <si>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</si>
  <si>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</si>
  <si>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</si>
  <si>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</si>
  <si>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</si>
  <si>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</si>
  <si>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</si>
  <si>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</si>
  <si>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</si>
  <si>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</si>
  <si>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</si>
  <si>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</si>
  <si>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</si>
  <si>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</si>
  <si>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</si>
  <si>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</si>
  <si>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</si>
  <si>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</si>
  <si>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</si>
  <si>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</si>
  <si>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</si>
  <si>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</si>
  <si>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</si>
  <si>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</si>
  <si>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</si>
  <si>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</si>
  <si>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</si>
  <si>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</si>
  <si>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</si>
  <si>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</si>
  <si>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</si>
  <si>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</si>
  <si>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</si>
  <si>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</si>
  <si>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</si>
  <si>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</si>
  <si>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</si>
  <si>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</si>
  <si>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</si>
  <si>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</si>
  <si>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</si>
  <si>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</si>
  <si>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</si>
  <si>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</si>
  <si>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</si>
  <si>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</si>
  <si>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</si>
  <si>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</si>
  <si>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</si>
  <si>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</si>
  <si>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</si>
  <si>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</si>
  <si>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</si>
  <si>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</si>
  <si>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</si>
  <si>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</si>
  <si>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</si>
  <si>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</si>
  <si>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</si>
  <si>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</si>
  <si>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</si>
  <si>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</si>
  <si>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</si>
  <si>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</si>
  <si>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</si>
  <si>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</si>
  <si>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</si>
  <si>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</si>
  <si>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</si>
  <si>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</si>
  <si>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</si>
  <si>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</si>
  <si>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</si>
  <si>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</si>
  <si>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</si>
  <si>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</si>
  <si>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</si>
  <si>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</si>
  <si>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</si>
  <si>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</si>
  <si>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</si>
  <si>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</si>
  <si>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</si>
  <si>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</si>
  <si>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</si>
  <si>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</si>
  <si>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</si>
  <si>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</si>
  <si>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</si>
  <si>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</si>
  <si>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</si>
  <si>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</si>
  <si>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</si>
  <si>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</si>
  <si>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</si>
  <si>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</si>
  <si>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</si>
  <si>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</si>
  <si>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</si>
  <si>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</si>
  <si>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</si>
  <si>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</si>
  <si>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</si>
  <si>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</si>
  <si>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</si>
  <si>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</si>
  <si>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</si>
  <si>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</si>
  <si>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</si>
  <si>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</si>
  <si>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</si>
  <si>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</si>
  <si>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</si>
  <si>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</si>
  <si>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</si>
  <si>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</si>
  <si>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</si>
  <si>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</si>
  <si>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</si>
  <si>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</si>
  <si>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</si>
  <si>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</si>
  <si>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</si>
  <si>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</si>
  <si>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</si>
  <si>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</si>
  <si>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</si>
  <si>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</si>
  <si>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</si>
  <si>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</si>
  <si>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</si>
  <si>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</si>
  <si>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</si>
  <si>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</si>
  <si>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</si>
  <si>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</si>
  <si>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</si>
  <si>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</si>
  <si>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</si>
  <si>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</si>
  <si>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</si>
  <si>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</si>
  <si>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</si>
  <si>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</si>
  <si>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</si>
  <si>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</si>
  <si>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</si>
  <si>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</si>
  <si>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</si>
  <si>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</si>
  <si>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</si>
  <si>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</si>
  <si>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</si>
  <si>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</si>
  <si>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</si>
  <si>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</si>
  <si>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</si>
  <si>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</si>
  <si>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</si>
  <si>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</si>
  <si>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</si>
  <si>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</si>
  <si>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</si>
  <si>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</si>
  <si>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</si>
  <si>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</si>
  <si>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</si>
  <si>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</si>
  <si>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</si>
  <si>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</si>
  <si>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</si>
  <si>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</si>
  <si>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</si>
  <si>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</si>
  <si>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</si>
  <si>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</si>
  <si>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</si>
  <si>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</si>
  <si>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</si>
  <si>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</si>
  <si>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</si>
  <si>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</si>
  <si>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</si>
  <si>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</si>
  <si>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</si>
  <si>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</si>
  <si>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</si>
  <si>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</si>
  <si>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</si>
  <si>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</si>
  <si>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</si>
  <si>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</si>
  <si>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</si>
  <si>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</si>
  <si>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</si>
  <si>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</si>
  <si>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</si>
  <si>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</si>
  <si>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</si>
  <si>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</si>
  <si>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</si>
  <si>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</si>
  <si>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</si>
  <si>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</si>
  <si>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</si>
  <si>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</si>
  <si>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</si>
  <si>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</si>
  <si>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</si>
  <si>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</si>
  <si>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</si>
  <si>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</si>
  <si>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</si>
  <si>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</si>
  <si>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</si>
  <si>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</si>
  <si>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</si>
  <si>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</si>
  <si>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</si>
  <si>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</si>
  <si>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</si>
  <si>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</si>
  <si>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</si>
  <si>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</si>
  <si>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</si>
  <si>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</si>
  <si>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</si>
  <si>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</si>
  <si>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</si>
  <si>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</si>
  <si>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</si>
  <si>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</si>
  <si>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</si>
  <si>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</si>
  <si>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</si>
  <si>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</si>
  <si>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</si>
  <si>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</si>
  <si>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</si>
  <si>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</si>
  <si>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</si>
  <si>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</si>
  <si>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</si>
  <si>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</si>
  <si>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</si>
  <si>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</si>
  <si>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</si>
  <si>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</si>
  <si>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</si>
  <si>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</si>
  <si>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</si>
  <si>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</si>
  <si>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</si>
  <si>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</si>
  <si>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</si>
  <si>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</si>
  <si>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</si>
  <si>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</si>
  <si>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</si>
  <si>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</si>
  <si>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</si>
  <si>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</si>
  <si>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</si>
  <si>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</si>
  <si>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</si>
  <si>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</si>
  <si>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</si>
  <si>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</si>
  <si>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</si>
  <si>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</si>
  <si>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</si>
  <si>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</si>
  <si>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</si>
  <si>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</si>
  <si>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</si>
  <si>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</si>
  <si>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</si>
  <si>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</si>
  <si>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</si>
  <si>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</si>
  <si>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</si>
  <si>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</si>
  <si>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</si>
  <si>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</si>
  <si>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</si>
  <si>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</si>
  <si>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</si>
  <si>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</si>
  <si>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</si>
  <si>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</si>
  <si>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</si>
  <si>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</si>
  <si>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</si>
  <si>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</si>
  <si>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</si>
  <si>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</si>
  <si>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</si>
  <si>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</si>
  <si>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</si>
  <si>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</si>
  <si>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</si>
  <si>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</si>
  <si>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</si>
  <si>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</si>
  <si>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</si>
  <si>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</si>
  <si>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</si>
  <si>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</si>
  <si>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</si>
  <si>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</si>
  <si>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</si>
  <si>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</si>
  <si>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</si>
  <si>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</si>
  <si>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</si>
  <si>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</si>
  <si>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</si>
  <si>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</si>
  <si>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</si>
  <si>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</si>
  <si>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</si>
  <si>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</si>
  <si>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</si>
  <si>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</si>
  <si>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</si>
  <si>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</si>
  <si>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</si>
  <si>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</si>
  <si>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</si>
  <si>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</si>
  <si>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</si>
  <si>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</si>
  <si>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</si>
  <si>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</si>
  <si>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</si>
  <si>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</si>
  <si>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</si>
  <si>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</si>
  <si>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</si>
  <si>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</si>
  <si>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</si>
  <si>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</si>
  <si>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</si>
  <si>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</si>
  <si>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</si>
  <si>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</si>
  <si>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</si>
  <si>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</si>
  <si>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</si>
  <si>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</si>
  <si>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</si>
  <si>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</si>
  <si>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</si>
  <si>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</si>
  <si>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</si>
  <si>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</si>
  <si>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</si>
  <si>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</si>
  <si>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</si>
  <si>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</si>
  <si>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</si>
  <si>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</si>
  <si>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</si>
  <si>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</si>
  <si>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</si>
  <si>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</si>
  <si>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</si>
  <si>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</si>
  <si>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</si>
  <si>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</si>
  <si>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</si>
  <si>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</si>
  <si>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</si>
  <si>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</si>
  <si>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</si>
  <si>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</si>
  <si>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</si>
  <si>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</si>
  <si>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</si>
  <si>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</si>
  <si>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</si>
  <si>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</si>
  <si>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</si>
  <si>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</si>
  <si>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</si>
  <si>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</si>
  <si>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</si>
  <si>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</si>
  <si>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</si>
  <si>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</si>
  <si>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</si>
  <si>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</si>
  <si>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</si>
  <si>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</si>
  <si>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</si>
  <si>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</si>
  <si>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</si>
  <si>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</si>
  <si>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</si>
  <si>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</si>
  <si>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</si>
  <si>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</si>
  <si>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</si>
  <si>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</si>
  <si>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</si>
  <si>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</si>
  <si>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</si>
  <si>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</si>
  <si>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</si>
  <si>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</si>
  <si>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</si>
  <si>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</si>
  <si>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</si>
  <si>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</si>
  <si>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</si>
  <si>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</si>
  <si>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</si>
  <si>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</si>
  <si>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</si>
  <si>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</si>
  <si>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</si>
  <si>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</si>
  <si>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</si>
  <si>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</si>
  <si>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</si>
  <si>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</si>
  <si>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</si>
  <si>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</si>
  <si>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</si>
  <si>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</si>
  <si>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</si>
  <si>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</si>
  <si>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</si>
  <si>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</si>
  <si>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</si>
  <si>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</si>
  <si>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</si>
  <si>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</si>
  <si>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</si>
  <si>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</si>
  <si>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</si>
  <si>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</si>
  <si>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</si>
  <si>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</si>
  <si>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</si>
  <si>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</si>
  <si>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</si>
  <si>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</si>
  <si>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</si>
  <si>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</si>
  <si>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</si>
  <si>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</si>
  <si>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</si>
  <si>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</si>
  <si>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</si>
  <si>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</si>
  <si>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</si>
  <si>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</si>
  <si>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</si>
  <si>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</si>
  <si>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</si>
  <si>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</si>
  <si>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</si>
  <si>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</si>
  <si>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</si>
  <si>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</si>
  <si>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</si>
  <si>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</si>
  <si>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</si>
  <si>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</si>
  <si>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</si>
  <si>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</si>
  <si>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</si>
  <si>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</si>
  <si>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</si>
  <si>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</si>
  <si>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</si>
  <si>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</si>
  <si>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</si>
  <si>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</si>
  <si>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</si>
  <si>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</si>
  <si>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</si>
  <si>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</si>
  <si>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</si>
  <si>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</si>
  <si>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</si>
  <si>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</si>
  <si>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</si>
  <si>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</si>
  <si>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</si>
  <si>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</si>
  <si>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</si>
  <si>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</si>
  <si>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</si>
  <si>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</si>
  <si>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</si>
  <si>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</si>
  <si>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</si>
  <si>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</si>
  <si>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</si>
  <si>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</si>
  <si>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</si>
  <si>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</si>
  <si>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</si>
  <si>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</si>
  <si>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</si>
  <si>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</si>
  <si>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</si>
  <si>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</si>
  <si>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</si>
  <si>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</si>
  <si>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</si>
  <si>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</si>
  <si>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</si>
  <si>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</si>
  <si>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</si>
  <si>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</si>
  <si>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</si>
  <si>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</si>
  <si>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</si>
  <si>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</si>
  <si>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</si>
  <si>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</si>
  <si>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</si>
  <si>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</si>
  <si>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</si>
  <si>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</si>
  <si>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</si>
  <si>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</si>
  <si>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</si>
  <si>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</si>
  <si>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</si>
  <si>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</si>
  <si>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</si>
  <si>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</si>
  <si>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</si>
  <si>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</si>
  <si>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</si>
  <si>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</si>
  <si>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</si>
  <si>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</si>
  <si>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</si>
  <si>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</si>
  <si>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</si>
  <si>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</si>
  <si>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</si>
  <si>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</si>
  <si>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</si>
  <si>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</si>
  <si>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</si>
  <si>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</si>
  <si>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</si>
  <si>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</si>
  <si>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</si>
  <si>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</si>
  <si>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</si>
  <si>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</si>
  <si>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</si>
  <si>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</si>
  <si>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</si>
  <si>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</si>
  <si>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</si>
  <si>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</si>
  <si>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</si>
  <si>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</si>
  <si>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</si>
  <si>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</si>
  <si>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</si>
  <si>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</si>
  <si>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</si>
  <si>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</si>
  <si>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</si>
  <si>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</si>
  <si>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</si>
  <si>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</si>
  <si>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</si>
  <si>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</si>
  <si>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</si>
  <si>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</si>
  <si>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</si>
  <si>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</si>
  <si>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</si>
  <si>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</si>
  <si>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</si>
  <si>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</si>
  <si>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</si>
  <si>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</si>
  <si>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</si>
  <si>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</si>
  <si>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</si>
  <si>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</si>
  <si>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</si>
  <si>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</si>
  <si>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</si>
  <si>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</si>
  <si>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</si>
  <si>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</si>
  <si>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</si>
  <si>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</si>
  <si>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</si>
  <si>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</si>
  <si>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</si>
  <si>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</si>
  <si>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</si>
  <si>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</si>
  <si>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</si>
  <si>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</si>
  <si>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</si>
  <si>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</si>
  <si>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</si>
  <si>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</si>
  <si>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</si>
  <si>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</si>
  <si>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</si>
  <si>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</si>
  <si>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</si>
  <si>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</si>
  <si>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</si>
  <si>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</si>
  <si>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</si>
  <si>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</si>
  <si>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</si>
  <si>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</si>
  <si>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</si>
  <si>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</si>
  <si>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</si>
  <si>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</si>
  <si>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</si>
  <si>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</si>
  <si>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</si>
  <si>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</si>
  <si>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</si>
  <si>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</si>
  <si>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</si>
  <si>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</si>
  <si>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</si>
  <si>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</si>
  <si>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</si>
  <si>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</si>
  <si>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</si>
  <si>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</si>
  <si>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</si>
  <si>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</si>
  <si>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</si>
  <si>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</si>
  <si>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</si>
  <si>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</si>
  <si>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</si>
  <si>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</si>
  <si>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</si>
  <si>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</si>
  <si>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</si>
  <si>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</si>
  <si>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</si>
  <si>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</si>
  <si>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</si>
  <si>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</si>
  <si>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</si>
  <si>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</si>
  <si>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</si>
  <si>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</si>
  <si>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</si>
  <si>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</si>
  <si>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</si>
  <si>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</si>
  <si>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</si>
  <si>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</si>
  <si>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</si>
  <si>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</si>
  <si>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</si>
  <si>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</si>
  <si>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</si>
  <si>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</si>
  <si>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</si>
  <si>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</si>
  <si>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</si>
  <si>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</si>
  <si>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</si>
  <si>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</si>
  <si>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</si>
  <si>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</si>
  <si>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</si>
  <si>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</si>
  <si>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</si>
  <si>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</si>
  <si>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</si>
  <si>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</si>
  <si>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</si>
  <si>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</si>
  <si>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</si>
  <si>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</si>
  <si>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</si>
  <si>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</si>
  <si>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</si>
  <si>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</si>
  <si>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</si>
  <si>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</si>
  <si>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</si>
  <si>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</si>
  <si>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</si>
  <si>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</si>
  <si>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</si>
  <si>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</si>
  <si>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</si>
  <si>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</si>
  <si>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</si>
  <si>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</si>
  <si>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</si>
  <si>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</si>
  <si>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</si>
  <si>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</si>
  <si>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</si>
  <si>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</si>
  <si>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</si>
  <si>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</si>
  <si>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</si>
  <si>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</si>
  <si>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</si>
  <si>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</si>
  <si>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</si>
  <si>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</si>
  <si>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</si>
  <si>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</si>
  <si>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</si>
  <si>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</si>
  <si>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</si>
  <si>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</si>
  <si>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</si>
  <si>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</si>
  <si>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</si>
  <si>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</si>
  <si>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</si>
  <si>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</si>
  <si>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</si>
  <si>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</si>
  <si>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</si>
  <si>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</si>
  <si>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</si>
  <si>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</si>
  <si>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</si>
  <si>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</si>
  <si>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</si>
  <si>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</si>
  <si>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</si>
  <si>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</si>
  <si>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</si>
  <si>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</si>
  <si>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</si>
  <si>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</si>
  <si>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</si>
  <si>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</si>
  <si>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</si>
  <si>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</si>
  <si>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</si>
  <si>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</si>
  <si>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</si>
  <si>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</si>
  <si>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</si>
  <si>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</si>
  <si>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</si>
  <si>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</si>
  <si>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</si>
  <si>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</si>
  <si>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</si>
  <si>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</si>
  <si>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</si>
  <si>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</si>
  <si>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</si>
  <si>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</si>
  <si>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</si>
  <si>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</si>
  <si>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</si>
  <si>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</si>
  <si>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</si>
  <si>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</si>
  <si>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</si>
  <si>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</si>
  <si>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</si>
  <si>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</si>
  <si>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</si>
  <si>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</si>
  <si>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</si>
  <si>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</si>
  <si>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</si>
  <si>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</si>
  <si>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</si>
  <si>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</si>
  <si>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</si>
  <si>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</si>
  <si>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</si>
  <si>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</si>
  <si>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</si>
  <si>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</si>
  <si>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</si>
  <si>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</si>
  <si>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</si>
  <si>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</si>
  <si>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</si>
  <si>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</si>
  <si>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</si>
  <si>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</si>
  <si>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</si>
  <si>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</si>
  <si>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</si>
  <si>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</si>
  <si>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</si>
  <si>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</si>
  <si>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</si>
  <si>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</si>
  <si>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</si>
  <si>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</si>
  <si>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</si>
  <si>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</si>
  <si>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</si>
  <si>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</si>
  <si>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</si>
  <si>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</si>
  <si>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</si>
  <si>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</si>
  <si>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</si>
  <si>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</si>
  <si>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</si>
  <si>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</si>
  <si>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</si>
  <si>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</si>
  <si>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</si>
  <si>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</si>
  <si>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</si>
  <si>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</si>
  <si>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</si>
  <si>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</si>
  <si>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</si>
  <si>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</si>
  <si>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</si>
  <si>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</si>
  <si>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</si>
  <si>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</si>
  <si>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</si>
  <si>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</si>
  <si>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</si>
  <si>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</si>
  <si>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</si>
  <si>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</si>
  <si>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</si>
  <si>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</si>
  <si>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</si>
  <si>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</si>
  <si>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</si>
  <si>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</si>
  <si>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</si>
  <si>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</si>
  <si>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</si>
  <si>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</si>
  <si>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</si>
  <si>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</si>
  <si>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</si>
  <si>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</si>
  <si>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</si>
  <si>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</si>
  <si>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</si>
  <si>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</si>
  <si>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</si>
  <si>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</si>
  <si>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</si>
  <si>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</si>
  <si>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</si>
  <si>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</si>
  <si>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</si>
  <si>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</si>
  <si>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</si>
  <si>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</si>
  <si>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</si>
  <si>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</si>
  <si>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</si>
  <si>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</si>
  <si>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</si>
  <si>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</si>
  <si>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</si>
  <si>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</si>
  <si>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</si>
  <si>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</si>
  <si>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</si>
  <si>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</si>
  <si>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</si>
  <si>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</si>
  <si>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</si>
  <si>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</si>
  <si>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</si>
  <si>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</si>
  <si>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</si>
  <si>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</si>
  <si>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</si>
  <si>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</si>
  <si>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</si>
  <si>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</si>
  <si>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</si>
  <si>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</si>
  <si>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</si>
  <si>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</si>
  <si>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</si>
  <si>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</si>
  <si>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</si>
  <si>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</si>
  <si>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</si>
  <si>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</si>
  <si>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</si>
  <si>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</si>
  <si>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</si>
  <si>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</si>
  <si>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</si>
  <si>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</si>
  <si>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</si>
  <si>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</si>
  <si>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</si>
  <si>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</si>
  <si>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</si>
  <si>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</si>
  <si>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</si>
  <si>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</si>
  <si>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</si>
  <si>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</si>
  <si>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</si>
  <si>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</si>
  <si>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</si>
  <si>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</si>
  <si>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</si>
  <si>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</si>
  <si>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</si>
  <si>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</si>
  <si>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</si>
  <si>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</si>
  <si>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</si>
  <si>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</si>
  <si>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</si>
  <si>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</si>
  <si>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</si>
  <si>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</si>
  <si>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</si>
  <si>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</si>
  <si>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</si>
  <si>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</si>
  <si>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</si>
  <si>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</si>
  <si>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</si>
  <si>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</si>
  <si>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</si>
  <si>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</si>
  <si>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</si>
  <si>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</si>
  <si>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</si>
  <si>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</si>
  <si>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</si>
  <si>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</si>
  <si>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</si>
  <si>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</si>
  <si>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</si>
  <si>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</si>
  <si>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</si>
  <si>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</si>
  <si>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</si>
  <si>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</si>
  <si>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</si>
  <si>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</si>
  <si>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</si>
  <si>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</si>
  <si>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</si>
  <si>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</si>
  <si>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</si>
  <si>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</si>
  <si>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</si>
  <si>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</si>
  <si>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</si>
  <si>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</si>
  <si>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</si>
  <si>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</si>
  <si>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</si>
  <si>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</si>
  <si>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</si>
  <si>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</si>
  <si>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</si>
  <si>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</si>
  <si>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</si>
  <si>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</si>
  <si>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</si>
  <si>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</si>
  <si>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</si>
  <si>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</si>
  <si>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</si>
  <si>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</si>
  <si>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</si>
  <si>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</si>
  <si>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</si>
  <si>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</si>
  <si>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</si>
  <si>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</si>
  <si>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</si>
  <si>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</si>
  <si>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</si>
  <si>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</si>
  <si>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</si>
  <si>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</si>
  <si>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</si>
  <si>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</si>
  <si>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</si>
  <si>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</si>
  <si>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</si>
  <si>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</si>
  <si>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</si>
  <si>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</si>
  <si>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</si>
  <si>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</si>
  <si>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</si>
  <si>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</si>
  <si>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</si>
  <si>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</si>
  <si>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</si>
  <si>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</si>
  <si>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</si>
  <si>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</si>
  <si>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</si>
  <si>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</si>
  <si>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</si>
  <si>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</si>
  <si>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</si>
  <si>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</si>
  <si>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</si>
  <si>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</si>
  <si>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</si>
  <si>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</si>
  <si>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</si>
  <si>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</si>
  <si>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</si>
  <si>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</si>
  <si>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</si>
  <si>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</si>
  <si>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</si>
  <si>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</si>
  <si>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</si>
  <si>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</si>
  <si>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</si>
  <si>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</si>
  <si>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</si>
  <si>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</si>
  <si>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</si>
  <si>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</si>
  <si>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</si>
  <si>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</si>
  <si>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</si>
  <si>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</si>
  <si>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</si>
  <si>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</si>
  <si>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</si>
  <si>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</si>
  <si>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</si>
  <si>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</si>
  <si>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</si>
  <si>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</si>
  <si>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</si>
  <si>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</si>
  <si>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</si>
  <si>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</si>
  <si>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</si>
  <si>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</si>
  <si>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</si>
  <si>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</si>
  <si>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</si>
  <si>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</si>
  <si>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</si>
  <si>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</si>
  <si>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</si>
  <si>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</si>
  <si>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</si>
  <si>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</si>
  <si>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</si>
  <si>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</si>
  <si>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</si>
  <si>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</si>
  <si>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</si>
  <si>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</si>
  <si>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</si>
  <si>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</si>
  <si>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</si>
  <si>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</si>
  <si>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</si>
  <si>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</si>
  <si>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</si>
  <si>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</si>
  <si>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</si>
  <si>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</si>
  <si>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</si>
  <si>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</si>
  <si>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</si>
  <si>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</si>
  <si>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</si>
  <si>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</si>
  <si>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</si>
  <si>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</si>
  <si>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</si>
  <si>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</si>
  <si>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</si>
  <si>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</si>
  <si>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</si>
  <si>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</si>
  <si>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</si>
  <si>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</si>
  <si>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</si>
  <si>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</si>
  <si>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</si>
  <si>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</si>
  <si>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</si>
  <si>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</si>
  <si>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</si>
  <si>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</si>
  <si>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</si>
  <si>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</si>
  <si>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</si>
  <si>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</si>
  <si>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</si>
  <si>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</si>
  <si>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</si>
  <si>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</si>
  <si>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</si>
  <si>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</si>
  <si>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</si>
  <si>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</si>
  <si>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</si>
  <si>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</si>
  <si>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</si>
  <si>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</si>
  <si>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</si>
  <si>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</si>
  <si>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</si>
  <si>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</si>
  <si>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</si>
  <si>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</si>
  <si>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</si>
  <si>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</si>
  <si>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</si>
  <si>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</si>
  <si>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</si>
  <si>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</si>
  <si>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</si>
  <si>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</si>
  <si>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</si>
  <si>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</si>
  <si>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</si>
  <si>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</si>
  <si>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</si>
  <si>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</si>
  <si>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</si>
  <si>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</si>
  <si>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</si>
  <si>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</si>
  <si>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</si>
  <si>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</si>
  <si>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</si>
  <si>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</si>
  <si>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</si>
  <si>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</si>
  <si>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</si>
  <si>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</si>
  <si>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</si>
  <si>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</si>
  <si>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</si>
  <si>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</si>
  <si>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</si>
  <si>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</si>
  <si>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</si>
  <si>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</si>
  <si>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</si>
  <si>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</si>
  <si>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</si>
  <si>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</si>
  <si>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</si>
  <si>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</si>
  <si>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</si>
  <si>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</si>
  <si>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</si>
  <si>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</si>
  <si>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</si>
  <si>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</si>
  <si>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</si>
  <si>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</si>
  <si>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</si>
  <si>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</si>
  <si>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</si>
  <si>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</si>
  <si>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</si>
  <si>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</si>
  <si>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</si>
  <si>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</si>
  <si>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</si>
  <si>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</si>
  <si>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</si>
  <si>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</si>
  <si>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</si>
  <si>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</si>
  <si>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</si>
  <si>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</si>
  <si>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</si>
  <si>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</si>
  <si>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</si>
  <si>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</si>
  <si>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</si>
  <si>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</si>
  <si>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</si>
  <si>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</si>
  <si>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</si>
  <si>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</si>
  <si>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</si>
  <si>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</si>
  <si>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</si>
  <si>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</si>
  <si>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</si>
  <si>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</si>
  <si>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</si>
  <si>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</si>
  <si>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</si>
  <si>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</si>
  <si>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</si>
  <si>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</si>
  <si>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</si>
  <si>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</si>
  <si>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</si>
  <si>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</si>
  <si>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</si>
  <si>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</si>
  <si>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</si>
  <si>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</si>
  <si>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</si>
  <si>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</si>
  <si>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</si>
  <si>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</si>
  <si>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</si>
  <si>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</si>
  <si>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</si>
  <si>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</si>
  <si>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</si>
  <si>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</si>
  <si>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</si>
  <si>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</si>
  <si>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</si>
  <si>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</si>
  <si>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</si>
  <si>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</si>
  <si>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</si>
  <si>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</si>
  <si>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</si>
  <si>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</si>
  <si>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</si>
  <si>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</si>
  <si>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</si>
  <si>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</si>
  <si>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</si>
  <si>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</si>
  <si>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</si>
  <si>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</si>
  <si>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</si>
  <si>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</si>
  <si>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</si>
  <si>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</si>
  <si>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</si>
  <si>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</si>
  <si>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</si>
  <si>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</si>
  <si>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</si>
  <si>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</si>
  <si>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</si>
  <si>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</si>
  <si>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</si>
  <si>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</si>
  <si>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</si>
  <si>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</si>
  <si>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</si>
  <si>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</si>
  <si>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</si>
  <si>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</si>
  <si>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</si>
  <si>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</si>
  <si>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</si>
  <si>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</si>
  <si>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</si>
  <si>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</si>
  <si>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</si>
  <si>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</si>
  <si>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</si>
  <si>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</si>
  <si>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</si>
  <si>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</si>
  <si>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</si>
  <si>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</si>
  <si>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</si>
  <si>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</si>
  <si>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</si>
  <si>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</si>
  <si>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</si>
  <si>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</si>
  <si>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</si>
  <si>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</si>
  <si>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</si>
  <si>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</si>
  <si>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</si>
  <si>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</si>
  <si>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</si>
  <si>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</si>
  <si>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</si>
  <si>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</si>
  <si>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</si>
  <si>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</si>
  <si>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</si>
  <si>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</si>
  <si>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</si>
  <si>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</si>
  <si>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</si>
  <si>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</si>
  <si>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</si>
  <si>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</si>
  <si>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</si>
  <si>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</si>
  <si>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</si>
  <si>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</si>
  <si>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</si>
  <si>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</si>
  <si>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</si>
  <si>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</si>
  <si>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</si>
  <si>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</si>
  <si>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</si>
  <si>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</si>
  <si>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</si>
  <si>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</si>
  <si>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</si>
  <si>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</si>
  <si>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</si>
  <si>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</si>
  <si>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</si>
  <si>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</si>
  <si>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</si>
  <si>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</si>
  <si>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</si>
  <si>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</si>
  <si>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</si>
  <si>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</si>
  <si>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</si>
  <si>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</si>
  <si>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</si>
  <si>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</si>
  <si>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</si>
  <si>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</si>
  <si>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</si>
  <si>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</si>
  <si>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</si>
  <si>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</si>
  <si>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</si>
  <si>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</si>
  <si>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</si>
  <si>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</si>
  <si>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</si>
  <si>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</si>
  <si>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</si>
  <si>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</si>
  <si>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</si>
  <si>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</si>
  <si>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</si>
  <si>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</si>
  <si>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</si>
  <si>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</si>
  <si>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</si>
  <si>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</si>
  <si>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</si>
  <si>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</si>
  <si>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</si>
  <si>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</si>
  <si>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</si>
  <si>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</si>
  <si>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</si>
  <si>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</si>
  <si>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</si>
  <si>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</si>
  <si>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</si>
  <si>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</si>
  <si>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</si>
  <si>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</si>
  <si>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</si>
  <si>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</si>
  <si>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</si>
  <si>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</si>
  <si>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</si>
  <si>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</si>
  <si>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</si>
  <si>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</si>
  <si>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</si>
  <si>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</si>
  <si>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</si>
  <si>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</si>
  <si>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</si>
  <si>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</si>
  <si>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</si>
  <si>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</si>
  <si>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</si>
  <si>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</si>
  <si>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</si>
  <si>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</si>
  <si>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</si>
  <si>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</si>
  <si>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</si>
  <si>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</si>
  <si>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</si>
  <si>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</si>
  <si>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</si>
  <si>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</si>
  <si>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</si>
  <si>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</si>
  <si>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</si>
  <si>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</si>
  <si>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</si>
  <si>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</si>
  <si>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</si>
  <si>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</si>
  <si>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</si>
  <si>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</si>
  <si>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</si>
  <si>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</si>
  <si>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</si>
  <si>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</si>
  <si>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</si>
  <si>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</si>
  <si>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</si>
  <si>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</si>
  <si>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</si>
  <si>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</si>
  <si>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</si>
  <si>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</si>
  <si>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</si>
  <si>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</si>
  <si>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</si>
  <si>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</si>
  <si>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</si>
  <si>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</si>
  <si>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</si>
  <si>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</si>
  <si>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</si>
  <si>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</si>
  <si>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</si>
  <si>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</si>
  <si>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</si>
  <si>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</si>
  <si>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</si>
  <si>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</si>
  <si>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</si>
  <si>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</si>
  <si>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</si>
  <si>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</si>
  <si>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</si>
  <si>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</si>
  <si>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</si>
  <si>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</si>
  <si>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</si>
  <si>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</si>
  <si>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</si>
  <si>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</si>
  <si>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</si>
  <si>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</si>
  <si>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</si>
  <si>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</si>
  <si>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</si>
  <si>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</si>
  <si>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</si>
  <si>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</si>
  <si>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</si>
  <si>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</si>
  <si>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</si>
  <si>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</si>
  <si>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</si>
  <si>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</si>
  <si>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</si>
  <si>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</si>
  <si>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</si>
  <si>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</si>
  <si>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</si>
  <si>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</si>
  <si>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</si>
  <si>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</si>
  <si>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</si>
  <si>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</si>
  <si>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</si>
  <si>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</si>
  <si>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</si>
  <si>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</si>
  <si>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</si>
  <si>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</si>
  <si>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</si>
  <si>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</si>
  <si>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</si>
  <si>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</si>
  <si>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</si>
  <si>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</si>
  <si>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</si>
  <si>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</si>
  <si>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</si>
  <si>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</si>
  <si>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</si>
  <si>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</si>
  <si>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</si>
  <si>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</si>
  <si>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</si>
  <si>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</si>
  <si>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</si>
  <si>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</si>
  <si>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</si>
  <si>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</si>
  <si>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</si>
  <si>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</si>
  <si>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</si>
  <si>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</si>
  <si>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</si>
  <si>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</si>
  <si>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</si>
  <si>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</si>
  <si>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</si>
  <si>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</si>
  <si>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</si>
  <si>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</si>
  <si>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</si>
  <si>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</si>
  <si>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</si>
  <si>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</si>
  <si>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</si>
  <si>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</si>
  <si>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</si>
  <si>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</si>
  <si>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</si>
  <si>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</si>
  <si>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</si>
  <si>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</si>
  <si>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</si>
  <si>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</si>
  <si>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</si>
  <si>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</si>
  <si>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</si>
  <si>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</si>
  <si>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</si>
  <si>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</si>
  <si>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</si>
  <si>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</si>
  <si>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</si>
  <si>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</si>
  <si>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</si>
  <si>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</si>
  <si>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</si>
  <si>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</si>
  <si>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</si>
  <si>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</si>
  <si>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</si>
  <si>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</si>
  <si>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</si>
  <si>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</si>
  <si>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</si>
  <si>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</si>
  <si>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</si>
  <si>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</si>
  <si>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</si>
  <si>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</si>
  <si>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</si>
  <si>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</si>
  <si>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</si>
  <si>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</si>
  <si>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</si>
  <si>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</si>
  <si>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</si>
  <si>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</si>
  <si>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</si>
  <si>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</si>
  <si>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</si>
  <si>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</si>
  <si>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</si>
  <si>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</si>
  <si>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</si>
  <si>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</si>
  <si>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</si>
  <si>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</si>
  <si>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</si>
  <si>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</si>
  <si>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</si>
  <si>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</si>
  <si>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</si>
  <si>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</si>
  <si>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</si>
  <si>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</si>
  <si>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</si>
  <si>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</si>
  <si>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</si>
  <si>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</si>
  <si>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</si>
  <si>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</si>
  <si>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</si>
  <si>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</si>
  <si>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</si>
  <si>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</si>
  <si>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</si>
  <si>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</si>
  <si>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</si>
  <si>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</si>
  <si>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</si>
  <si>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</si>
  <si>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</si>
  <si>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</si>
  <si>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</si>
  <si>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</si>
  <si>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</si>
  <si>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</si>
  <si>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</si>
  <si>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</si>
  <si>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</si>
  <si>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</si>
  <si>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</si>
  <si>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</si>
  <si>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</si>
  <si>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</si>
  <si>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</si>
  <si>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</si>
  <si>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</si>
  <si>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</si>
  <si>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</si>
  <si>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</si>
  <si>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</si>
  <si>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</si>
  <si>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</si>
  <si>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</si>
  <si>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</si>
  <si>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</si>
  <si>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</si>
  <si>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</si>
  <si>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</si>
  <si>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</si>
  <si>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</si>
  <si>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</si>
  <si>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</si>
  <si>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</si>
  <si>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</si>
  <si>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</si>
  <si>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</si>
  <si>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</si>
  <si>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</si>
  <si>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</si>
  <si>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</si>
  <si>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</si>
  <si>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</si>
  <si>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</si>
  <si>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</si>
  <si>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</si>
  <si>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</si>
  <si>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</si>
  <si>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</si>
  <si>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</si>
  <si>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</si>
  <si>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</si>
  <si>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</si>
  <si>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</si>
  <si>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</si>
  <si>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</si>
  <si>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</si>
  <si>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</si>
  <si>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</si>
  <si>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</si>
  <si>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</si>
  <si>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</si>
  <si>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</si>
  <si>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</si>
  <si>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</si>
  <si>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</si>
  <si>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</si>
  <si>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</si>
  <si>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</si>
  <si>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</si>
  <si>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</si>
  <si>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</si>
  <si>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</si>
  <si>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</si>
  <si>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</si>
  <si>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</si>
  <si>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</si>
  <si>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</si>
  <si>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</si>
  <si>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</si>
  <si>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</si>
  <si>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</si>
  <si>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</si>
  <si>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</si>
  <si>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</si>
  <si>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</si>
  <si>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</si>
  <si>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</si>
  <si>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</si>
  <si>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</si>
  <si>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</si>
  <si>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</si>
  <si>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</si>
  <si>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</si>
  <si>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</si>
  <si>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</si>
  <si>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</si>
  <si>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</si>
  <si>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</si>
  <si>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</si>
  <si>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</si>
  <si>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</si>
  <si>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</si>
  <si>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</si>
  <si>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</si>
  <si>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</si>
  <si>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</si>
  <si>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</si>
  <si>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</si>
  <si>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</si>
  <si>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</si>
  <si>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</si>
  <si>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</si>
  <si>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</si>
  <si>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</si>
  <si>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</si>
  <si>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</si>
  <si>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</si>
  <si>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</si>
  <si>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</si>
  <si>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</si>
  <si>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</si>
  <si>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</si>
  <si>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</si>
  <si>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</si>
  <si>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</si>
  <si>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</si>
  <si>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</si>
  <si>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</si>
  <si>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</si>
  <si>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</si>
  <si>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</si>
  <si>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</si>
  <si>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</si>
  <si>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</si>
  <si>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</si>
  <si>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</si>
  <si>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</si>
  <si>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</si>
  <si>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</si>
  <si>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</si>
  <si>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</si>
  <si>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</si>
  <si>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</si>
  <si>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</si>
  <si>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</si>
  <si>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</si>
  <si>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</si>
  <si>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</si>
  <si>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</si>
  <si>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</si>
  <si>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</si>
  <si>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</si>
  <si>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</si>
  <si>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</si>
  <si>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</si>
  <si>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</si>
  <si>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</si>
  <si>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</si>
  <si>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</si>
  <si>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</si>
  <si>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</si>
  <si>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</si>
  <si>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</si>
  <si>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</si>
  <si>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</si>
  <si>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</si>
  <si>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</si>
  <si>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</si>
  <si>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</si>
  <si>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</si>
  <si>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</si>
  <si>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</si>
  <si>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</si>
  <si>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</si>
  <si>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</si>
  <si>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</si>
  <si>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</si>
  <si>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</si>
  <si>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</si>
  <si>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</si>
  <si>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</si>
  <si>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</si>
  <si>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</si>
  <si>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</si>
  <si>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</si>
  <si>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</si>
  <si>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</si>
  <si>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</si>
  <si>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</si>
  <si>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</si>
  <si>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</si>
  <si>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</si>
  <si>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</si>
  <si>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</si>
  <si>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</si>
  <si>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</si>
  <si>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</si>
  <si>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</si>
  <si>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</si>
  <si>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</si>
  <si>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</si>
  <si>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</si>
  <si>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</si>
  <si>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</si>
  <si>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</si>
  <si>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</si>
  <si>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</si>
  <si>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</si>
  <si>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</si>
  <si>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</si>
  <si>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</si>
  <si>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</si>
  <si>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</si>
  <si>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</si>
  <si>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</si>
  <si>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</si>
  <si>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</si>
  <si>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</si>
  <si>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</si>
  <si>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</si>
  <si>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</si>
  <si>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</si>
  <si>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</si>
  <si>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</si>
  <si>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</si>
  <si>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</si>
  <si>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</si>
  <si>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</si>
  <si>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</si>
  <si>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</si>
  <si>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</si>
  <si>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</si>
  <si>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</si>
  <si>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</si>
  <si>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</si>
  <si>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</si>
  <si>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</si>
  <si>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</si>
  <si>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</si>
  <si>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</si>
  <si>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</si>
  <si>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</si>
  <si>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</si>
  <si>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</si>
  <si>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</si>
  <si>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</si>
  <si>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</si>
  <si>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</si>
  <si>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</si>
  <si>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</si>
  <si>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</si>
  <si>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</si>
  <si>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</si>
  <si>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</si>
  <si>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</si>
  <si>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</si>
  <si>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</si>
  <si>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</si>
  <si>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</si>
  <si>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</si>
  <si>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</si>
  <si>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</si>
  <si>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</si>
  <si>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</si>
  <si>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</si>
  <si>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</si>
  <si>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</si>
  <si>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</si>
  <si>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</si>
  <si>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</si>
  <si>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</si>
  <si>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</si>
  <si>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</si>
  <si>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</si>
  <si>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</si>
  <si>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</si>
  <si>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</si>
  <si>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</si>
  <si>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</si>
  <si>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</si>
  <si>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</si>
  <si>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</si>
  <si>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</si>
  <si>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</si>
  <si>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</si>
  <si>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</si>
  <si>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</si>
  <si>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</si>
  <si>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</si>
  <si>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</si>
  <si>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</si>
  <si>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</si>
  <si>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</si>
  <si>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</si>
  <si>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</si>
  <si>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</si>
  <si>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</si>
  <si>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</si>
  <si>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</si>
  <si>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</si>
  <si>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</si>
  <si>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</si>
  <si>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</si>
  <si>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</si>
  <si>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</si>
  <si>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</si>
  <si>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</si>
  <si>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</si>
  <si>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</si>
  <si>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</si>
  <si>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</si>
  <si>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</si>
  <si>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</si>
  <si>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</si>
  <si>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</si>
  <si>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</si>
  <si>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</si>
  <si>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</si>
  <si>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</si>
  <si>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</si>
  <si>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</si>
  <si>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</si>
  <si>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</si>
  <si>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</si>
  <si>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</si>
  <si>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</si>
  <si>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</si>
  <si>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</si>
  <si>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</si>
  <si>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</si>
  <si>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</si>
  <si>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</si>
  <si>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</si>
  <si>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</si>
  <si>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</si>
  <si>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</si>
  <si>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</si>
  <si>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</si>
  <si>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</si>
  <si>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</si>
  <si>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</si>
  <si>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</si>
  <si>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</si>
  <si>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</si>
  <si>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</si>
  <si>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</si>
  <si>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</si>
  <si>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</si>
  <si>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</si>
  <si>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</si>
  <si>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</si>
  <si>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</si>
  <si>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</si>
  <si>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</si>
  <si>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</si>
  <si>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</si>
  <si>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</si>
  <si>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</si>
  <si>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</si>
  <si>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</si>
  <si>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</si>
  <si>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</si>
  <si>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</si>
  <si>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</si>
  <si>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</si>
  <si>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</si>
  <si>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</si>
  <si>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</si>
  <si>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</si>
  <si>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</si>
  <si>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</si>
  <si>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</si>
  <si>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</si>
  <si>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</si>
  <si>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</si>
  <si>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</si>
  <si>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</si>
  <si>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</si>
  <si>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</si>
  <si>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</si>
  <si>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</si>
  <si>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</si>
  <si>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</si>
  <si>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</si>
  <si>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</si>
  <si>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</si>
  <si>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</si>
  <si>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</si>
  <si>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</si>
  <si>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</si>
  <si>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</si>
  <si>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</si>
  <si>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</si>
  <si>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</si>
  <si>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</si>
  <si>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</si>
  <si>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</si>
  <si>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</si>
  <si>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</si>
  <si>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</si>
  <si>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</si>
  <si>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</si>
  <si>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</si>
  <si>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</si>
  <si>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</si>
  <si>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</si>
  <si>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</si>
  <si>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</si>
  <si>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</si>
  <si>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</si>
  <si>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</si>
  <si>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</si>
  <si>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</si>
  <si>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</si>
  <si>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</si>
  <si>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</si>
  <si>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</si>
  <si>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</si>
  <si>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</si>
  <si>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</si>
  <si>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</si>
  <si>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</si>
  <si>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</si>
  <si>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</si>
  <si>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</si>
  <si>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</si>
  <si>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</si>
  <si>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</si>
  <si>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</si>
  <si>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</si>
  <si>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</si>
  <si>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</si>
  <si>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</si>
  <si>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</si>
  <si>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</si>
  <si>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</si>
  <si>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</si>
  <si>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</si>
  <si>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</si>
  <si>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</si>
  <si>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</si>
  <si>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</si>
  <si>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</si>
  <si>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</si>
  <si>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</si>
  <si>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</si>
  <si>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</si>
  <si>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</si>
  <si>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</si>
  <si>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</si>
  <si>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</si>
  <si>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</si>
  <si>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</si>
  <si>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</si>
  <si>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</si>
  <si>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</si>
  <si>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</si>
  <si>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</si>
  <si>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</si>
  <si>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</si>
  <si>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</si>
  <si>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</si>
  <si>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</si>
  <si>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</si>
  <si>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</si>
  <si>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</si>
  <si>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</si>
  <si>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</si>
  <si>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</si>
  <si>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</si>
  <si>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</si>
  <si>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</si>
  <si>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</si>
  <si>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</si>
  <si>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</si>
  <si>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</si>
  <si>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</si>
  <si>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</si>
  <si>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</si>
  <si>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</si>
  <si>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</si>
  <si>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</si>
  <si>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</si>
  <si>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</si>
  <si>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</si>
  <si>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</si>
  <si>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</si>
  <si>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</si>
  <si>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</si>
  <si>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</si>
  <si>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</si>
  <si>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</si>
  <si>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</si>
  <si>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</si>
  <si>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</si>
  <si>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</si>
  <si>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</si>
  <si>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</si>
  <si>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</si>
  <si>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</si>
  <si>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</si>
  <si>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</si>
  <si>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</si>
  <si>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</si>
  <si>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</si>
  <si>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</si>
  <si>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</si>
  <si>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</si>
  <si>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</si>
  <si>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</si>
  <si>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</si>
  <si>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</si>
  <si>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</si>
  <si>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</si>
  <si>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</si>
  <si>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</si>
  <si>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</si>
  <si>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</si>
  <si>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</si>
  <si>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</si>
  <si>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</si>
  <si>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</si>
  <si>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</si>
  <si>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</si>
  <si>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</si>
  <si>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</si>
  <si>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</si>
  <si>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</si>
  <si>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</si>
  <si>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</si>
  <si>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</si>
  <si>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</si>
  <si>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</si>
  <si>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</si>
  <si>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</si>
  <si>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</si>
  <si>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</si>
  <si>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</si>
  <si>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</si>
  <si>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</si>
  <si>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</si>
  <si>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</si>
  <si>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</si>
  <si>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</si>
  <si>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</si>
  <si>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</si>
  <si>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</si>
  <si>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</si>
  <si>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</si>
  <si>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</si>
  <si>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</si>
  <si>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</si>
  <si>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</si>
  <si>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</si>
  <si>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</si>
  <si>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</si>
  <si>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</si>
  <si>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</si>
  <si>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</si>
  <si>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</si>
  <si>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</si>
  <si>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</si>
  <si>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</si>
  <si>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</si>
  <si>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</si>
  <si>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</si>
  <si>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</si>
  <si>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</si>
  <si>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</si>
  <si>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</si>
  <si>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</si>
  <si>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</si>
  <si>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</si>
  <si>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</si>
  <si>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</si>
  <si>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</si>
  <si>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</si>
  <si>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</si>
  <si>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</si>
  <si>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</si>
  <si>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</si>
  <si>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</si>
  <si>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</si>
  <si>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</si>
  <si>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</si>
  <si>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</si>
  <si>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</si>
  <si>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</si>
  <si>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</si>
  <si>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</si>
  <si>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</si>
  <si>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</si>
  <si>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</si>
  <si>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</si>
  <si>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</si>
  <si>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</si>
  <si>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</si>
  <si>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</si>
  <si>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</si>
  <si>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</si>
  <si>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</si>
  <si>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</si>
  <si>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</si>
  <si>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</si>
  <si>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</si>
  <si>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</si>
  <si>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</si>
  <si>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</si>
  <si>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</si>
  <si>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</si>
  <si>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</si>
  <si>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</si>
  <si>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</si>
  <si>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</si>
  <si>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</si>
  <si>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</si>
  <si>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</si>
  <si>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</si>
  <si>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</si>
  <si>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</si>
  <si>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</si>
  <si>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</si>
  <si>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</si>
  <si>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</si>
  <si>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</si>
  <si>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</si>
  <si>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</si>
  <si>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</si>
  <si>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</si>
  <si>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</si>
  <si>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</si>
  <si>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</si>
  <si>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</si>
  <si>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</si>
  <si>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</si>
  <si>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</si>
  <si>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</si>
  <si>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</si>
  <si>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</si>
  <si>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</si>
  <si>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</si>
  <si>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</si>
  <si>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</si>
  <si>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</si>
  <si>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</si>
  <si>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</si>
  <si>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</si>
  <si>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</si>
  <si>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</si>
  <si>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</si>
  <si>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</si>
  <si>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</si>
  <si>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</si>
  <si>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</si>
  <si>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</si>
  <si>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</si>
  <si>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</si>
  <si>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</si>
  <si>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</si>
  <si>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</si>
  <si>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</si>
  <si>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</si>
  <si>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</si>
  <si>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</si>
  <si>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</si>
  <si>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</si>
  <si>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</si>
  <si>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</si>
  <si>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</si>
  <si>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</si>
  <si>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</si>
  <si>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</si>
  <si>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</si>
  <si>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</si>
  <si>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</si>
  <si>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</si>
  <si>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</si>
  <si>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</si>
  <si>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</si>
  <si>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</si>
  <si>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</si>
  <si>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</si>
  <si>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</si>
  <si>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</si>
  <si>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</si>
  <si>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</si>
  <si>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</si>
  <si>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</si>
  <si>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</si>
  <si>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</si>
  <si>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</si>
  <si>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</si>
  <si>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</si>
  <si>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</si>
  <si>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</si>
  <si>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</si>
  <si>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</si>
  <si>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</si>
  <si>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</si>
  <si>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</si>
  <si>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</si>
  <si>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</si>
  <si>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</si>
  <si>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</si>
  <si>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</si>
  <si>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</si>
  <si>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</si>
  <si>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</si>
  <si>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</si>
  <si>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</si>
  <si>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</si>
  <si>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</si>
  <si>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</si>
  <si>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</si>
  <si>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</si>
  <si>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</si>
  <si>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</si>
  <si>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</si>
  <si>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</si>
  <si>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</si>
  <si>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</si>
  <si>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</si>
  <si>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</si>
  <si>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</si>
  <si>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</si>
  <si>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</si>
  <si>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</si>
  <si>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</si>
  <si>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</si>
  <si>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</si>
  <si>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</si>
  <si>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</si>
  <si>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</si>
  <si>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</si>
  <si>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</si>
  <si>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</si>
  <si>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</si>
  <si>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</si>
  <si>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</si>
  <si>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</si>
  <si>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</si>
  <si>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</si>
  <si>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</si>
  <si>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</si>
  <si>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</si>
  <si>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</si>
  <si>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</si>
  <si>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</si>
  <si>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</si>
  <si>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</si>
  <si>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</si>
  <si>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</si>
  <si>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</si>
  <si>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</si>
  <si>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</si>
  <si>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</si>
  <si>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</si>
  <si>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</si>
  <si>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</si>
  <si>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</si>
  <si>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</si>
  <si>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</si>
  <si>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</si>
  <si>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</si>
  <si>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</si>
  <si>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</si>
  <si>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</si>
  <si>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</si>
  <si>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</si>
  <si>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</si>
  <si>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</si>
  <si>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</si>
  <si>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</si>
  <si>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</si>
  <si>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</si>
  <si>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</si>
  <si>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</si>
  <si>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</si>
  <si>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</si>
  <si>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</si>
  <si>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</si>
  <si>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</si>
  <si>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</si>
  <si>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</si>
  <si>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</si>
  <si>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</si>
  <si>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</si>
  <si>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</si>
  <si>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</si>
  <si>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</si>
  <si>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</si>
  <si>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</si>
  <si>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</si>
  <si>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</si>
  <si>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</si>
  <si>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</si>
  <si>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</si>
  <si>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</si>
  <si>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</si>
  <si>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</si>
  <si>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</si>
  <si>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</si>
  <si>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</si>
  <si>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</si>
  <si>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</si>
  <si>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</si>
  <si>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</si>
  <si>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</si>
  <si>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</si>
  <si>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</si>
  <si>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</si>
  <si>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</si>
  <si>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</si>
  <si>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</si>
  <si>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</si>
  <si>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</si>
  <si>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</si>
  <si>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</si>
  <si>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</si>
  <si>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</si>
  <si>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</si>
  <si>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</si>
  <si>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</si>
  <si>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</si>
  <si>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</si>
  <si>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</si>
  <si>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</si>
  <si>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</si>
  <si>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</si>
  <si>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</si>
  <si>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</si>
  <si>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</si>
  <si>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</si>
  <si>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</si>
  <si>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</si>
  <si>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</si>
  <si>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</si>
  <si>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</si>
  <si>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</si>
  <si>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</si>
  <si>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</si>
  <si>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</si>
  <si>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</si>
  <si>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</si>
  <si>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</si>
  <si>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</si>
  <si>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</si>
  <si>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</si>
  <si>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</si>
  <si>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</si>
  <si>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</si>
  <si>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</si>
  <si>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</si>
  <si>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</si>
  <si>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</si>
  <si>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</si>
  <si>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</si>
  <si>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</si>
  <si>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</si>
  <si>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</si>
  <si>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</si>
  <si>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</si>
  <si>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</si>
  <si>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</si>
  <si>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</si>
  <si>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</si>
  <si>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</si>
  <si>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</si>
  <si>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</si>
  <si>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</si>
  <si>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</si>
  <si>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</si>
  <si>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</si>
  <si>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</si>
  <si>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</si>
  <si>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</si>
  <si>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</si>
  <si>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</si>
  <si>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</si>
  <si>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</si>
  <si>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</si>
  <si>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</si>
  <si>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</si>
  <si>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</si>
  <si>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</si>
  <si>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</si>
  <si>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</si>
  <si>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</si>
  <si>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</si>
  <si>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</si>
  <si>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</si>
  <si>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</si>
  <si>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</si>
  <si>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</si>
  <si>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</si>
  <si>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</si>
  <si>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</si>
  <si>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</si>
  <si>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</si>
  <si>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</si>
  <si>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</si>
  <si>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</si>
  <si>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</si>
  <si>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</si>
  <si>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</si>
  <si>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</si>
  <si>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</si>
  <si>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</si>
  <si>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</si>
  <si>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</si>
  <si>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</si>
  <si>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</si>
  <si>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</si>
  <si>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</si>
  <si>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</si>
  <si>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</si>
  <si>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</si>
  <si>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</si>
  <si>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</si>
  <si>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</si>
  <si>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</si>
  <si>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</si>
  <si>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</si>
  <si>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</si>
  <si>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</si>
  <si>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</si>
  <si>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</si>
  <si>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</si>
  <si>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</si>
  <si>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</si>
  <si>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</si>
  <si>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</si>
  <si>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</si>
  <si>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</si>
  <si>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</si>
  <si>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</si>
  <si>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</si>
  <si>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</si>
  <si>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</si>
  <si>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</si>
  <si>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</si>
  <si>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</si>
  <si>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</si>
  <si>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</si>
  <si>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</si>
  <si>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</si>
  <si>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</si>
  <si>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</si>
  <si>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</si>
  <si>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</si>
  <si>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</si>
  <si>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</si>
  <si>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</si>
  <si>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</si>
  <si>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</si>
  <si>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</si>
  <si>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</si>
  <si>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</si>
  <si>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</si>
  <si>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</si>
  <si>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</si>
  <si>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</si>
  <si>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</si>
  <si>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</si>
  <si>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</si>
  <si>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</si>
  <si>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</si>
  <si>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</si>
  <si>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</si>
  <si>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</si>
  <si>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</si>
  <si>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</si>
  <si>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</si>
  <si>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</si>
  <si>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</si>
  <si>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</si>
  <si>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</si>
  <si>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</si>
  <si>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</si>
  <si>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</si>
  <si>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</si>
  <si>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</si>
  <si>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</si>
  <si>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</si>
  <si>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</si>
  <si>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</si>
  <si>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</si>
  <si>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</si>
  <si>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</si>
  <si>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</si>
  <si>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</si>
  <si>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</si>
  <si>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</si>
  <si>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</si>
  <si>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</si>
  <si>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</si>
  <si>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</si>
  <si>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</si>
  <si>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</si>
  <si>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</si>
  <si>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</si>
  <si>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</si>
  <si>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</si>
  <si>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</si>
  <si>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</si>
  <si>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</si>
  <si>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</si>
  <si>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</si>
  <si>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</si>
  <si>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</si>
  <si>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</si>
  <si>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</si>
  <si>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</si>
  <si>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</si>
  <si>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</si>
  <si>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</si>
  <si>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</si>
  <si>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</si>
  <si>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</si>
  <si>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</si>
  <si>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</si>
  <si>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</si>
  <si>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</si>
  <si>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</si>
  <si>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</si>
  <si>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</si>
  <si>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</si>
  <si>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</si>
  <si>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</si>
  <si>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</si>
  <si>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</si>
  <si>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</si>
  <si>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</si>
  <si>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</si>
  <si>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</si>
  <si>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</si>
  <si>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</si>
  <si>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</si>
  <si>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</si>
  <si>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</si>
  <si>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</si>
  <si>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</si>
  <si>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</si>
  <si>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</si>
  <si>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</si>
  <si>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</si>
  <si>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</si>
  <si>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</si>
  <si>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</si>
  <si>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</si>
  <si>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</si>
  <si>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</si>
  <si>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</si>
  <si>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</si>
  <si>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</si>
  <si>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</si>
  <si>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</si>
  <si>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</si>
  <si>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</si>
  <si>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</si>
  <si>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</si>
  <si>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</si>
  <si>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</si>
  <si>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</si>
  <si>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</si>
  <si>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</si>
  <si>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</si>
  <si>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</si>
  <si>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</si>
  <si>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</si>
  <si>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</si>
  <si>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</si>
  <si>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</si>
  <si>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</si>
  <si>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</si>
  <si>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</si>
  <si>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</si>
  <si>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</si>
  <si>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</si>
  <si>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</si>
  <si>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</si>
  <si>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</si>
  <si>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</si>
  <si>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</si>
  <si>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</si>
  <si>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</si>
  <si>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</si>
  <si>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</si>
  <si>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</si>
  <si>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</si>
  <si>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</si>
  <si>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</si>
  <si>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</si>
  <si>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</si>
  <si>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</si>
  <si>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</si>
  <si>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</si>
  <si>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</si>
  <si>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</si>
  <si>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</si>
  <si>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</si>
  <si>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</si>
  <si>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</si>
  <si>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</si>
  <si>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</si>
  <si>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</si>
  <si>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</si>
  <si>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</si>
  <si>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</si>
  <si>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</si>
  <si>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</si>
  <si>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</si>
  <si>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</si>
  <si>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</si>
  <si>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</si>
  <si>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</si>
  <si>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</si>
  <si>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</si>
  <si>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</si>
  <si>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</si>
  <si>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</si>
  <si>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</si>
  <si>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</si>
  <si>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</si>
  <si>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</si>
  <si>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</si>
  <si>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</si>
  <si>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</si>
  <si>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</si>
  <si>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</si>
  <si>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</si>
  <si>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</si>
  <si>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</si>
  <si>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</si>
  <si>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</si>
  <si>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</si>
  <si>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</si>
  <si>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</si>
  <si>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</si>
  <si>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</si>
  <si>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</si>
  <si>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</si>
  <si>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</si>
  <si>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</si>
  <si>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</si>
  <si>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</si>
  <si>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</si>
  <si>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</si>
  <si>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</si>
  <si>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</si>
  <si>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</si>
  <si>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</si>
  <si>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</si>
  <si>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</si>
  <si>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</si>
  <si>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</si>
  <si>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</si>
  <si>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</si>
  <si>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</si>
  <si>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</si>
  <si>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</si>
  <si>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</si>
  <si>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</si>
  <si>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</si>
  <si>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</si>
  <si>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</si>
  <si>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</si>
  <si>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</si>
  <si>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</si>
  <si>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</si>
  <si>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</si>
  <si>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</si>
  <si>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</si>
  <si>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</si>
  <si>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</si>
  <si>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</si>
  <si>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</si>
  <si>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</si>
  <si>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</si>
  <si>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</si>
  <si>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</si>
  <si>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</si>
  <si>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</si>
  <si>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</si>
  <si>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</si>
  <si>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</si>
  <si>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</si>
  <si>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</si>
  <si>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</si>
  <si>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</si>
  <si>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</si>
  <si>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</si>
  <si>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</si>
  <si>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</si>
  <si>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</si>
  <si>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</si>
  <si>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</si>
  <si>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</si>
  <si>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</si>
  <si>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</si>
  <si>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</si>
  <si>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</si>
  <si>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</si>
  <si>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</si>
  <si>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</si>
  <si>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</si>
  <si>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</si>
  <si>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</si>
  <si>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</si>
  <si>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</si>
  <si>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</si>
  <si>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</si>
  <si>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</si>
  <si>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</si>
  <si>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</si>
  <si>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</si>
  <si>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</si>
  <si>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</si>
  <si>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</si>
  <si>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</si>
  <si>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</si>
  <si>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</si>
  <si>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</si>
  <si>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</si>
  <si>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</si>
  <si>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</si>
  <si>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</si>
  <si>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</si>
  <si>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</si>
  <si>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</si>
  <si>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</si>
  <si>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</si>
  <si>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</si>
  <si>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</si>
  <si>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</si>
  <si>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</si>
  <si>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</si>
  <si>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</si>
  <si>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</si>
  <si>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</si>
  <si>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</si>
  <si>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</si>
  <si>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</si>
  <si>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</si>
  <si>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</si>
  <si>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</si>
  <si>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</si>
  <si>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</si>
  <si>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</si>
  <si>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</si>
  <si>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</si>
  <si>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</si>
  <si>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</si>
  <si>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</si>
  <si>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</si>
  <si>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</si>
  <si>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</si>
  <si>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</si>
  <si>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</si>
  <si>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</si>
  <si>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</si>
  <si>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</si>
  <si>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</si>
  <si>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</si>
  <si>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</si>
  <si>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</si>
  <si>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</si>
  <si>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</si>
  <si>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</si>
  <si>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</si>
  <si>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</si>
  <si>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</si>
  <si>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</si>
  <si>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</si>
  <si>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</si>
  <si>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</si>
  <si>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</si>
  <si>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</si>
  <si>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</si>
  <si>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</si>
  <si>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</si>
  <si>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</si>
  <si>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</si>
  <si>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</si>
  <si>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</si>
  <si>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</si>
  <si>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</si>
  <si>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</si>
  <si>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</si>
  <si>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</si>
  <si>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</si>
  <si>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</si>
  <si>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</si>
  <si>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</si>
  <si>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</si>
  <si>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</si>
  <si>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</si>
  <si>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</si>
  <si>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</si>
  <si>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</si>
  <si>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</si>
  <si>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</si>
  <si>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</si>
  <si>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</si>
  <si>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</si>
  <si>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</si>
  <si>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</si>
  <si>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</si>
  <si>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</si>
  <si>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</si>
  <si>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</si>
  <si>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</si>
  <si>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</si>
  <si>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</si>
  <si>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</si>
  <si>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</si>
  <si>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</si>
  <si>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</si>
  <si>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</si>
  <si>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</si>
  <si>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</si>
  <si>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</si>
  <si>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</si>
  <si>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</si>
  <si>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</si>
  <si>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</si>
  <si>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</si>
  <si>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</si>
  <si>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</si>
  <si>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</si>
  <si>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</si>
  <si>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</si>
  <si>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</si>
  <si>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</si>
  <si>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</si>
  <si>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</si>
  <si>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</si>
  <si>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</si>
  <si>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</si>
  <si>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</si>
  <si>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</si>
  <si>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</si>
  <si>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</si>
  <si>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</si>
  <si>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</si>
  <si>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</si>
  <si>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</si>
  <si>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</si>
  <si>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</si>
  <si>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</si>
  <si>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</si>
  <si>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</si>
  <si>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</si>
  <si>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</si>
  <si>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</si>
  <si>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</si>
  <si>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</si>
  <si>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</si>
  <si>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</si>
  <si>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</si>
  <si>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</si>
  <si>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</si>
  <si>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</si>
  <si>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</si>
  <si>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</si>
  <si>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</si>
  <si>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</si>
  <si>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</si>
  <si>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</si>
  <si>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</si>
  <si>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</si>
  <si>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</si>
  <si>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</si>
  <si>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</si>
  <si>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</si>
  <si>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</si>
  <si>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</si>
  <si>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</si>
  <si>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</si>
  <si>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</si>
  <si>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</si>
  <si>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</si>
  <si>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</si>
  <si>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</si>
  <si>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</si>
  <si>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</si>
  <si>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</si>
  <si>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</si>
  <si>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</si>
  <si>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</si>
  <si>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</si>
  <si>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</si>
  <si>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</si>
  <si>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</si>
  <si>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</si>
  <si>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</si>
  <si>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</si>
  <si>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</si>
  <si>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</si>
  <si>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</si>
  <si>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</si>
  <si>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</si>
  <si>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</si>
  <si>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</si>
  <si>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</si>
  <si>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</si>
  <si>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</si>
  <si>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</si>
  <si>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</si>
  <si>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</si>
  <si>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</si>
  <si>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</si>
  <si>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</si>
  <si>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</si>
  <si>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</si>
  <si>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</si>
  <si>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</si>
  <si>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</si>
  <si>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</si>
  <si>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</si>
  <si>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</si>
  <si>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</si>
  <si>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</si>
  <si>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</si>
  <si>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</si>
  <si>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</si>
  <si>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</si>
  <si>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</si>
  <si>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</si>
  <si>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</si>
  <si>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</si>
  <si>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</si>
  <si>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</si>
  <si>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</si>
  <si>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</si>
  <si>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</si>
  <si>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</si>
  <si>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</si>
  <si>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</si>
  <si>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</si>
  <si>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</si>
  <si>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</si>
  <si>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</si>
  <si>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</si>
  <si>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</si>
  <si>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</si>
  <si>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</si>
  <si>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</si>
  <si>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</si>
  <si>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</si>
  <si>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</si>
  <si>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</si>
  <si>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</si>
  <si>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</si>
  <si>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</si>
  <si>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</si>
  <si>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</si>
  <si>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</si>
  <si>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</si>
  <si>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</si>
  <si>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</si>
  <si>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</si>
  <si>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</si>
  <si>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</si>
  <si>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</si>
  <si>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</si>
  <si>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</si>
  <si>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</si>
  <si>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</si>
  <si>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</si>
  <si>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</si>
  <si>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</si>
  <si>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</si>
  <si>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</si>
  <si>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</si>
  <si>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</si>
  <si>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</si>
  <si>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</si>
  <si>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</si>
  <si>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</si>
  <si>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</si>
  <si>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</si>
  <si>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</si>
  <si>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</si>
  <si>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</si>
  <si>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</si>
  <si>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</si>
  <si>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</si>
  <si>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</si>
  <si>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</si>
  <si>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</si>
  <si>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</si>
  <si>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</si>
  <si>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</si>
  <si>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</si>
  <si>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</si>
  <si>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</si>
  <si>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</si>
  <si>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</si>
  <si>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</si>
  <si>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</si>
  <si>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</si>
  <si>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</si>
  <si>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</si>
  <si>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</si>
  <si>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</si>
  <si>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</si>
  <si>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</si>
  <si>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</si>
  <si>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</si>
  <si>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</si>
  <si>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</si>
  <si>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</si>
  <si>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</si>
  <si>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</si>
  <si>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</si>
  <si>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</si>
  <si>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</si>
  <si>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</si>
  <si>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</si>
  <si>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</si>
  <si>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</si>
  <si>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</si>
  <si>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</si>
  <si>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</si>
  <si>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</si>
  <si>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</si>
  <si>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</si>
  <si>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</si>
  <si>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</si>
  <si>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</si>
  <si>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</si>
  <si>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</si>
  <si>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</si>
  <si>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</si>
  <si>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</si>
  <si>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</si>
  <si>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</si>
  <si>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</si>
  <si>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</si>
  <si>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</si>
  <si>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</si>
  <si>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</si>
  <si>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</si>
  <si>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</si>
  <si>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</si>
  <si>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</si>
  <si>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</si>
  <si>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</si>
  <si>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</si>
  <si>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</si>
  <si>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</si>
  <si>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</si>
  <si>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</si>
  <si>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</si>
  <si>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</si>
  <si>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</si>
  <si>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</si>
  <si>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</si>
  <si>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</si>
  <si>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</si>
  <si>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</si>
  <si>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</si>
  <si>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</si>
  <si>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</si>
  <si>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</si>
  <si>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</si>
  <si>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</si>
  <si>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</si>
  <si>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</si>
  <si>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</si>
  <si>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</si>
  <si>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</si>
  <si>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</si>
  <si>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</si>
  <si>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</si>
  <si>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</si>
  <si>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</si>
  <si>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</si>
  <si>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</si>
  <si>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</si>
  <si>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</si>
  <si>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</si>
  <si>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</si>
  <si>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</si>
  <si>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</si>
  <si>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</si>
  <si>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</si>
  <si>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</si>
  <si>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</si>
  <si>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</si>
  <si>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</si>
  <si>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</si>
  <si>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</si>
  <si>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</si>
  <si>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</si>
  <si>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</si>
  <si>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</si>
  <si>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</si>
  <si>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</si>
  <si>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</si>
  <si>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</si>
  <si>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</si>
  <si>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</si>
  <si>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</si>
  <si>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</si>
  <si>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</si>
  <si>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</si>
  <si>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</si>
  <si>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</si>
  <si>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</si>
  <si>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</si>
  <si>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</si>
  <si>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</si>
  <si>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</si>
  <si>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</si>
  <si>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</si>
  <si>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</si>
  <si>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</si>
  <si>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</si>
  <si>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</si>
  <si>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</si>
  <si>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</si>
  <si>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</si>
  <si>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</si>
  <si>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</si>
  <si>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</si>
  <si>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</si>
  <si>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</si>
  <si>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</si>
  <si>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</si>
  <si>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</si>
  <si>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</si>
  <si>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</si>
  <si>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</si>
  <si>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</si>
  <si>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</si>
  <si>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</si>
  <si>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</si>
  <si>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</si>
  <si>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</si>
  <si>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</si>
  <si>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</si>
  <si>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</si>
  <si>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</si>
  <si>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</si>
  <si>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</si>
  <si>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</si>
  <si>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</si>
  <si>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</si>
  <si>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</si>
  <si>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</si>
  <si>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</si>
  <si>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</si>
  <si>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</si>
  <si>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</si>
  <si>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</si>
  <si>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</si>
  <si>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</si>
  <si>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</si>
  <si>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</si>
  <si>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</si>
  <si>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</si>
  <si>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</si>
  <si>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</si>
  <si>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</si>
  <si>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</si>
  <si>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</si>
  <si>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</si>
  <si>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</si>
  <si>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</si>
  <si>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</si>
  <si>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</si>
  <si>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</si>
  <si>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</si>
  <si>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</si>
  <si>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</si>
  <si>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</si>
  <si>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</si>
  <si>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</si>
  <si>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</si>
  <si>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</si>
  <si>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</si>
  <si>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</si>
  <si>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</si>
  <si>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</si>
  <si>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</si>
  <si>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</si>
  <si>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</si>
  <si>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</si>
  <si>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</si>
  <si>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</si>
  <si>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</si>
  <si>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</si>
  <si>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</si>
  <si>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</si>
  <si>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</si>
  <si>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</si>
  <si>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</si>
  <si>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</si>
  <si>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</si>
  <si>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</si>
  <si>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</si>
  <si>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</si>
  <si>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</si>
  <si>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</si>
  <si>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</si>
  <si>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</si>
  <si>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</si>
  <si>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</si>
  <si>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</si>
  <si>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</si>
  <si>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</si>
  <si>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</si>
  <si>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</si>
  <si>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</si>
  <si>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</si>
  <si>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</si>
  <si>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</si>
  <si>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</si>
  <si>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</si>
  <si>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</si>
  <si>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</si>
  <si>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</si>
  <si>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</si>
  <si>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</si>
  <si>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</si>
  <si>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</si>
  <si>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</si>
  <si>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</si>
  <si>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</si>
  <si>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</si>
  <si>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</si>
  <si>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</si>
  <si>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</si>
  <si>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</si>
  <si>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</si>
  <si>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</si>
  <si>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</si>
  <si>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</si>
  <si>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</si>
  <si>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</si>
  <si>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</si>
  <si>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</si>
  <si>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</si>
  <si>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</si>
  <si>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</si>
  <si>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</si>
  <si>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</si>
  <si>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</si>
  <si>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</si>
  <si>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</si>
  <si>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</si>
  <si>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</si>
  <si>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</si>
  <si>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</si>
  <si>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</si>
  <si>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</si>
  <si>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</si>
  <si>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</si>
  <si>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</si>
  <si>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</si>
  <si>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</si>
  <si>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</si>
  <si>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</si>
  <si>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</si>
  <si>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</si>
  <si>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</si>
  <si>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</si>
  <si>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</si>
  <si>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</si>
  <si>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</si>
  <si>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</si>
  <si>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</si>
  <si>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</si>
  <si>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</si>
  <si>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</si>
  <si>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</si>
  <si>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</si>
  <si>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</si>
  <si>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</si>
  <si>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</si>
  <si>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</si>
  <si>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</si>
  <si>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</si>
  <si>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</si>
  <si>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</si>
  <si>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</si>
  <si>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</si>
  <si>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</si>
  <si>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</si>
  <si>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</si>
  <si>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</si>
  <si>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</si>
  <si>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</si>
  <si>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</si>
  <si>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</si>
  <si>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</si>
  <si>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</si>
  <si>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</si>
  <si>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</si>
  <si>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</si>
  <si>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</si>
  <si>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</si>
  <si>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</si>
  <si>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</si>
  <si>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</si>
  <si>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</si>
  <si>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</si>
  <si>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</si>
  <si>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</si>
  <si>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</si>
  <si>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</si>
  <si>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</si>
  <si>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</si>
  <si>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</si>
  <si>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</si>
  <si>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</si>
  <si>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</si>
  <si>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</si>
  <si>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</si>
  <si>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</si>
  <si>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</si>
  <si>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</si>
  <si>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</si>
  <si>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</si>
  <si>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</si>
  <si>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</si>
  <si>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</si>
  <si>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</si>
  <si>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</si>
  <si>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</si>
  <si>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</si>
  <si>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</si>
  <si>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</si>
  <si>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</si>
  <si>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</si>
  <si>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</si>
  <si>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</si>
  <si>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</si>
  <si>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</si>
  <si>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</si>
  <si>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</si>
  <si>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</si>
  <si>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</si>
  <si>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</si>
  <si>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</si>
  <si>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</si>
  <si>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</si>
  <si>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</si>
  <si>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</si>
  <si>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</si>
  <si>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</si>
  <si>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</si>
  <si>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</si>
  <si>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</si>
  <si>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</si>
  <si>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</si>
  <si>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</si>
  <si>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</si>
  <si>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</si>
  <si>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</si>
  <si>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</si>
  <si>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</si>
  <si>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</si>
  <si>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</si>
  <si>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</si>
  <si>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</si>
  <si>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</si>
  <si>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</si>
  <si>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</si>
  <si>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</si>
  <si>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</si>
  <si>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</si>
  <si>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</si>
  <si>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</si>
  <si>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</si>
  <si>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</si>
  <si>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</si>
  <si>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</si>
  <si>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</si>
  <si>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</si>
  <si>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</si>
  <si>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</si>
  <si>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</si>
  <si>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</si>
  <si>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</si>
  <si>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</si>
  <si>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</si>
  <si>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</si>
  <si>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</si>
  <si>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</si>
  <si>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</si>
  <si>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</si>
  <si>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</si>
  <si>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</si>
  <si>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</si>
  <si>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</si>
  <si>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</si>
  <si>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</si>
  <si>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</si>
  <si>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</si>
  <si>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</si>
  <si>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</si>
  <si>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</si>
  <si>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</si>
  <si>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</si>
  <si>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</si>
  <si>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</si>
  <si>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</si>
  <si>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</si>
  <si>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</si>
  <si>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</si>
  <si>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</si>
  <si>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</si>
  <si>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</si>
  <si>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</si>
  <si>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</si>
  <si>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</si>
  <si>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</si>
  <si>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</si>
  <si>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</si>
  <si>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</si>
  <si>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</si>
  <si>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</si>
  <si>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</si>
  <si>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</si>
  <si>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</si>
  <si>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</si>
  <si>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</si>
  <si>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</si>
  <si>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</si>
  <si>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</si>
  <si>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</si>
  <si>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</si>
  <si>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</si>
  <si>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</si>
  <si>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</si>
  <si>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</si>
  <si>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</si>
  <si>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</si>
  <si>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</si>
  <si>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</si>
  <si>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</si>
  <si>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</si>
  <si>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</si>
  <si>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</si>
  <si>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</si>
  <si>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</si>
  <si>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</si>
  <si>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</si>
  <si>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</si>
  <si>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</si>
  <si>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</si>
  <si>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</si>
  <si>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</si>
  <si>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</si>
  <si>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</si>
  <si>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</si>
  <si>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</si>
  <si>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</si>
  <si>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</si>
  <si>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</si>
  <si>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</si>
  <si>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</si>
  <si>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</si>
  <si>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</si>
  <si>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</si>
  <si>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</si>
  <si>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</si>
  <si>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</si>
  <si>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</si>
  <si>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</si>
  <si>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</si>
  <si>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</si>
  <si>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</si>
  <si>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</si>
  <si>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</si>
  <si>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</si>
  <si>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</si>
  <si>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</si>
  <si>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</si>
  <si>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</si>
  <si>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</si>
  <si>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</si>
  <si>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</si>
  <si>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</si>
  <si>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</si>
  <si>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</si>
  <si>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</si>
  <si>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</si>
  <si>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</si>
  <si>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</si>
  <si>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</si>
  <si>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</si>
  <si>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</si>
  <si>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</si>
  <si>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</si>
  <si>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</si>
  <si>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</si>
  <si>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</si>
  <si>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</si>
  <si>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</si>
  <si>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</si>
  <si>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</si>
  <si>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</si>
  <si>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</si>
  <si>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</si>
  <si>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</si>
  <si>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</si>
  <si>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</si>
  <si>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</si>
  <si>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</si>
  <si>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</si>
  <si>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</si>
  <si>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</si>
  <si>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</si>
  <si>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</si>
  <si>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</si>
  <si>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</si>
  <si>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</si>
  <si>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</si>
  <si>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</si>
  <si>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</si>
  <si>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</si>
  <si>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</si>
  <si>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</si>
  <si>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</si>
  <si>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</si>
  <si>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</si>
  <si>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</si>
  <si>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</si>
  <si>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</si>
  <si>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</si>
  <si>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</si>
  <si>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</si>
  <si>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</si>
  <si>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</si>
  <si>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</si>
  <si>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</si>
  <si>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</si>
  <si>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</si>
  <si>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</si>
  <si>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</si>
  <si>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</si>
  <si>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</si>
  <si>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</si>
  <si>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</si>
  <si>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</si>
  <si>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</si>
  <si>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</si>
  <si>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</si>
  <si>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</si>
  <si>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</si>
  <si>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</si>
  <si>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</si>
  <si>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</si>
  <si>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</si>
  <si>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</si>
  <si>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</si>
  <si>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</si>
  <si>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</si>
  <si>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</si>
  <si>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</si>
  <si>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</si>
  <si>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</si>
  <si>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</si>
  <si>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</si>
  <si>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</si>
  <si>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</si>
  <si>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</si>
  <si>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</si>
  <si>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</si>
  <si>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</si>
  <si>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</si>
  <si>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</si>
  <si>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</si>
  <si>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</si>
  <si>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</si>
  <si>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</si>
  <si>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</si>
  <si>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</si>
  <si>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</si>
  <si>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</si>
  <si>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</si>
  <si>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</si>
  <si>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</si>
  <si>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</si>
  <si>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</si>
  <si>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</si>
  <si>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</si>
  <si>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</si>
  <si>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</si>
  <si>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</si>
  <si>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</si>
  <si>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</si>
  <si>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</si>
  <si>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</si>
  <si>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</si>
  <si>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</si>
  <si>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</si>
  <si>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</si>
  <si>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</si>
  <si>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</si>
  <si>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</si>
  <si>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</si>
  <si>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</si>
  <si>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</si>
  <si>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</si>
  <si>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</si>
  <si>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</si>
  <si>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</si>
  <si>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</si>
  <si>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</si>
  <si>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</si>
  <si>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</si>
  <si>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</si>
  <si>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</si>
  <si>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</si>
  <si>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</si>
  <si>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</si>
  <si>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</si>
  <si>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</si>
  <si>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</si>
  <si>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</si>
  <si>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</si>
  <si>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</si>
  <si>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</si>
  <si>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</si>
  <si>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</si>
  <si>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</si>
  <si>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</si>
  <si>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</si>
  <si>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</si>
  <si>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</si>
  <si>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</si>
  <si>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</si>
  <si>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</si>
  <si>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</si>
  <si>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</si>
  <si>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</si>
  <si>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</si>
  <si>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</si>
  <si>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</si>
  <si>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</si>
  <si>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</si>
  <si>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</si>
  <si>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</si>
  <si>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</si>
  <si>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</si>
  <si>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</si>
  <si>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</si>
  <si>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</si>
  <si>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</si>
  <si>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</si>
  <si>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</si>
  <si>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</si>
  <si>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</si>
  <si>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</si>
  <si>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</si>
  <si>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</si>
  <si>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</si>
  <si>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</si>
  <si>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</si>
  <si>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</si>
  <si>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</si>
  <si>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</si>
  <si>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</si>
  <si>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</si>
  <si>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</si>
  <si>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</si>
  <si>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</si>
  <si>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</si>
  <si>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</si>
  <si>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</si>
  <si>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</si>
  <si>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</si>
  <si>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</si>
  <si>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</si>
  <si>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</si>
  <si>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</si>
  <si>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</si>
  <si>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</si>
  <si>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</si>
  <si>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</si>
  <si>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</si>
  <si>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</si>
  <si>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</si>
  <si>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</si>
  <si>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</si>
  <si>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</si>
  <si>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</si>
  <si>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</si>
  <si>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</si>
  <si>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</si>
  <si>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</si>
  <si>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</si>
  <si>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</si>
  <si>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</si>
  <si>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</si>
  <si>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</si>
  <si>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</si>
  <si>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</si>
  <si>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</si>
  <si>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</si>
  <si>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</si>
  <si>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</si>
  <si>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</si>
  <si>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</si>
  <si>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</si>
  <si>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</si>
  <si>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</si>
  <si>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</si>
  <si>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</si>
  <si>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</si>
  <si>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</si>
  <si>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</si>
  <si>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</si>
  <si>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</si>
  <si>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</si>
  <si>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</si>
  <si>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</si>
  <si>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</si>
  <si>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</si>
  <si>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</si>
  <si>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</si>
  <si>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</si>
  <si>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</si>
  <si>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</si>
  <si>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</si>
  <si>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</si>
  <si>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</si>
  <si>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</si>
  <si>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</si>
  <si>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</si>
  <si>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</si>
  <si>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</si>
  <si>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</si>
  <si>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</si>
  <si>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</si>
  <si>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</si>
  <si>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</si>
  <si>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</si>
  <si>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</si>
  <si>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</si>
  <si>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</si>
  <si>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</si>
  <si>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</si>
  <si>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</si>
  <si>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</si>
  <si>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</si>
  <si>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</si>
  <si>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</si>
  <si>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</si>
  <si>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</si>
  <si>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</si>
  <si>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</si>
  <si>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</si>
  <si>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</si>
  <si>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</si>
  <si>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</si>
  <si>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</si>
  <si>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</si>
  <si>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</si>
  <si>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</si>
  <si>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</si>
  <si>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</si>
  <si>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</si>
  <si>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</si>
  <si>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</si>
  <si>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</si>
  <si>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</si>
  <si>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</si>
  <si>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</si>
  <si>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</si>
  <si>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</si>
  <si>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</si>
  <si>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</si>
  <si>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</si>
  <si>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</si>
  <si>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</si>
  <si>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</si>
  <si>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</si>
  <si>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</si>
  <si>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</si>
  <si>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</si>
  <si>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</si>
  <si>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</si>
  <si>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</si>
  <si>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</si>
  <si>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</si>
  <si>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</si>
  <si>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</si>
  <si>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</si>
  <si>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</si>
  <si>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</si>
  <si>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</si>
  <si>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</si>
  <si>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</si>
  <si>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</si>
  <si>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</si>
  <si>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</si>
  <si>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</si>
  <si>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</si>
  <si>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</si>
  <si>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</si>
  <si>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</si>
  <si>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</si>
  <si>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</si>
  <si>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</si>
  <si>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</si>
  <si>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</si>
  <si>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</si>
  <si>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</si>
  <si>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</si>
  <si>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</si>
  <si>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</si>
  <si>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</si>
  <si>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</si>
  <si>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</si>
  <si>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</si>
  <si>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</si>
  <si>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</si>
  <si>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</si>
  <si>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</si>
  <si>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</si>
  <si>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</si>
  <si>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</si>
  <si>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</si>
  <si>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</si>
  <si>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</si>
  <si>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</si>
  <si>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</si>
  <si>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</si>
  <si>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</si>
  <si>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</si>
  <si>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</si>
  <si>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</si>
  <si>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</si>
  <si>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</si>
  <si>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</si>
  <si>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</si>
  <si>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</si>
  <si>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</si>
  <si>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</si>
  <si>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</si>
  <si>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</si>
  <si>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</si>
  <si>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</si>
  <si>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</si>
  <si>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</si>
  <si>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</si>
  <si>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</si>
  <si>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</si>
  <si>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</si>
  <si>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</si>
  <si>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</si>
  <si>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</si>
  <si>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</si>
  <si>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</si>
  <si>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</si>
  <si>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</si>
  <si>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</si>
  <si>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</si>
  <si>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</si>
  <si>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</si>
  <si>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</si>
  <si>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</si>
  <si>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</si>
  <si>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</si>
  <si>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</si>
  <si>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</si>
  <si>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</si>
  <si>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</si>
  <si>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</si>
  <si>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</si>
  <si>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</si>
  <si>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</si>
  <si>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</si>
  <si>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</si>
  <si>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</si>
  <si>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</si>
  <si>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</si>
  <si>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</si>
  <si>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</si>
  <si>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</si>
  <si>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</si>
  <si>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</si>
  <si>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</si>
  <si>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</si>
  <si>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</si>
  <si>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</si>
  <si>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</si>
  <si>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</si>
  <si>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</si>
  <si>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</si>
  <si>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</si>
  <si>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</si>
  <si>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</si>
  <si>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</si>
  <si>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</si>
  <si>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</si>
  <si>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</si>
  <si>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</si>
  <si>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</si>
  <si>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</si>
  <si>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</si>
  <si>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</si>
  <si>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</si>
  <si>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</si>
  <si>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</si>
  <si>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</si>
  <si>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</si>
  <si>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</si>
  <si>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</si>
  <si>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</si>
  <si>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</si>
  <si>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</si>
  <si>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</si>
  <si>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</si>
  <si>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</si>
  <si>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</si>
  <si>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</si>
  <si>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</si>
  <si>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</si>
  <si>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</si>
  <si>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</si>
  <si>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</si>
  <si>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</si>
  <si>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</si>
  <si>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</si>
  <si>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</si>
  <si>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</si>
  <si>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</si>
  <si>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</si>
  <si>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</si>
  <si>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</si>
  <si>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</si>
  <si>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</si>
  <si>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</si>
  <si>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</si>
  <si>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</si>
  <si>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</si>
  <si>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</si>
  <si>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</si>
  <si>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</si>
  <si>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</si>
  <si>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</si>
  <si>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</si>
  <si>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</si>
  <si>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</si>
  <si>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</si>
  <si>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</si>
  <si>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</si>
  <si>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</si>
  <si>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</si>
  <si>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</si>
  <si>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</si>
  <si>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</si>
  <si>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</si>
  <si>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</si>
  <si>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</si>
  <si>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</si>
  <si>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</si>
  <si>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</si>
  <si>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</si>
  <si>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</si>
  <si>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</si>
  <si>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</si>
  <si>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</si>
  <si>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</si>
  <si>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</si>
  <si>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</si>
  <si>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</si>
  <si>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</si>
  <si>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</si>
  <si>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</si>
  <si>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</si>
  <si>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</si>
  <si>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</si>
  <si>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</si>
  <si>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</si>
  <si>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</si>
  <si>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</si>
  <si>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</si>
  <si>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</si>
  <si>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</si>
  <si>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</si>
  <si>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</si>
  <si>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</si>
  <si>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</si>
  <si>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</si>
  <si>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</si>
  <si>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</si>
  <si>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</si>
  <si>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</si>
  <si>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</si>
  <si>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</si>
  <si>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</si>
  <si>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</si>
  <si>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</si>
  <si>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</si>
  <si>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</si>
  <si>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</si>
  <si>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</si>
  <si>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</si>
  <si>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</si>
  <si>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</si>
  <si>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</si>
  <si>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</si>
  <si>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</si>
  <si>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</si>
  <si>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</si>
  <si>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</si>
  <si>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</si>
  <si>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</si>
  <si>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</si>
  <si>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</si>
  <si>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</si>
  <si>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</si>
  <si>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</si>
  <si>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</si>
  <si>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</si>
  <si>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</si>
  <si>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</si>
  <si>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</si>
  <si>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</si>
  <si>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</si>
  <si>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</si>
  <si>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</si>
  <si>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</si>
  <si>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</si>
  <si>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</si>
  <si>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</si>
  <si>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</si>
  <si>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</si>
  <si>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</si>
  <si>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</si>
  <si>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</si>
  <si>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</si>
  <si>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</si>
  <si>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</si>
  <si>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</si>
  <si>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</si>
  <si>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</si>
  <si>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</si>
  <si>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</si>
  <si>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</si>
  <si>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</si>
  <si>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</si>
  <si>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</si>
  <si>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</si>
  <si>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</si>
  <si>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</si>
  <si>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</si>
  <si>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</si>
  <si>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</si>
  <si>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</si>
  <si>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</si>
  <si>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</si>
  <si>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</si>
  <si>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</si>
  <si>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</si>
  <si>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</si>
  <si>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</si>
  <si>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</si>
  <si>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</si>
  <si>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</si>
  <si>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</si>
  <si>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</si>
  <si>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</si>
  <si>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</si>
  <si>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</si>
  <si>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</si>
  <si>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</si>
  <si>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</si>
  <si>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</si>
  <si>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</si>
  <si>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</si>
  <si>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</si>
  <si>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</si>
  <si>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</si>
  <si>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</si>
  <si>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</si>
  <si>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</si>
  <si>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</si>
  <si>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</si>
  <si>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</si>
  <si>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</si>
  <si>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</si>
  <si>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</si>
  <si>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</si>
  <si>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</si>
  <si>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</si>
  <si>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</si>
  <si>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</si>
  <si>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</si>
  <si>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</si>
  <si>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</si>
  <si>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</si>
  <si>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</si>
  <si>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</si>
  <si>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</si>
  <si>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</si>
  <si>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</si>
  <si>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</si>
  <si>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</si>
  <si>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</si>
  <si>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</si>
  <si>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</si>
  <si>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</si>
  <si>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</si>
  <si>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</si>
  <si>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</si>
  <si>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</si>
  <si>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</si>
  <si>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</si>
  <si>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</si>
  <si>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</si>
  <si>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</si>
  <si>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</si>
  <si>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</si>
  <si>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</si>
  <si>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</si>
  <si>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</si>
  <si>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</si>
  <si>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</si>
  <si>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</si>
  <si>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</si>
  <si>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</si>
  <si>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</si>
  <si>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</si>
  <si>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</si>
  <si>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</si>
  <si>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</si>
  <si>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</si>
  <si>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</si>
  <si>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</si>
  <si>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</si>
  <si>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</si>
  <si>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</si>
  <si>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</si>
  <si>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</si>
  <si>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</si>
  <si>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</si>
  <si>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</si>
  <si>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</si>
  <si>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</si>
  <si>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</si>
  <si>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</si>
  <si>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</si>
  <si>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</si>
  <si>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</si>
  <si>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</si>
  <si>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</si>
  <si>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</si>
  <si>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</si>
  <si>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</si>
  <si>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</si>
  <si>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</si>
  <si>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</si>
  <si>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</si>
  <si>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</si>
  <si>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</si>
  <si>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</si>
  <si>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</si>
  <si>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</si>
  <si>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</si>
  <si>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</si>
  <si>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</si>
  <si>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</si>
  <si>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</si>
  <si>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</si>
  <si>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</si>
  <si>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</si>
  <si>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</si>
  <si>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</si>
  <si>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</si>
  <si>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</si>
  <si>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</si>
  <si>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</si>
  <si>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</si>
  <si>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</si>
  <si>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</si>
  <si>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</si>
  <si>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</si>
  <si>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</si>
  <si>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</si>
  <si>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</si>
  <si>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</si>
  <si>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</si>
  <si>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</si>
  <si>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</si>
  <si>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</si>
  <si>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</si>
  <si>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</si>
  <si>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</si>
  <si>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</si>
  <si>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</si>
  <si>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</si>
  <si>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</si>
  <si>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</si>
  <si>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</si>
  <si>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</si>
  <si>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</si>
  <si>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</si>
  <si>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</si>
  <si>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</si>
  <si>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</si>
  <si>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</si>
  <si>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</si>
  <si>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</si>
  <si>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</si>
  <si>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</si>
  <si>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</si>
  <si>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</si>
  <si>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</si>
  <si>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</si>
  <si>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</si>
  <si>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</si>
  <si>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</si>
  <si>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</si>
  <si>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</si>
  <si>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</si>
  <si>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</si>
  <si>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</si>
  <si>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</si>
  <si>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</si>
  <si>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</si>
  <si>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</si>
  <si>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</si>
  <si>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</si>
  <si>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</si>
  <si>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</si>
  <si>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</si>
  <si>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</si>
  <si>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</si>
  <si>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</si>
  <si>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</si>
  <si>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</si>
  <si>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</si>
  <si>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</si>
  <si>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</si>
  <si>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</si>
  <si>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</si>
  <si>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</si>
  <si>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</si>
  <si>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</si>
  <si>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</si>
  <si>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</si>
  <si>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</si>
  <si>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</si>
  <si>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</si>
  <si>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</si>
  <si>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</si>
  <si>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</si>
  <si>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</si>
  <si>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</si>
  <si>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</si>
  <si>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</si>
  <si>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</si>
  <si>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</si>
  <si>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</si>
  <si>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</si>
  <si>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</si>
  <si>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</si>
  <si>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</si>
  <si>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</si>
  <si>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</si>
  <si>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</si>
  <si>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</si>
  <si>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</si>
  <si>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</si>
  <si>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</si>
  <si>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</si>
  <si>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</si>
  <si>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</si>
  <si>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</si>
  <si>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</si>
  <si>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</si>
  <si>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</si>
  <si>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</si>
  <si>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</si>
  <si>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</si>
  <si>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</si>
  <si>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</si>
  <si>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</si>
  <si>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</si>
  <si>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</si>
  <si>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</si>
  <si>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</si>
  <si>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</si>
  <si>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</si>
  <si>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</si>
  <si>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</si>
  <si>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</si>
  <si>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</si>
  <si>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</si>
  <si>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</si>
  <si>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</si>
  <si>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</si>
  <si>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</si>
  <si>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</si>
  <si>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</si>
  <si>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</si>
  <si>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</si>
  <si>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</si>
  <si>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</si>
  <si>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</si>
  <si>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</si>
  <si>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</si>
  <si>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</si>
  <si>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</si>
  <si>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</si>
  <si>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</si>
  <si>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</si>
  <si>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</si>
  <si>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</si>
  <si>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</si>
  <si>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</si>
  <si>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</si>
  <si>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</si>
  <si>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</si>
  <si>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</si>
  <si>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</si>
  <si>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</si>
  <si>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</si>
  <si>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</si>
  <si>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</si>
  <si>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</si>
  <si>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</si>
  <si>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</si>
  <si>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</si>
  <si>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</si>
  <si>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</si>
  <si>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</si>
  <si>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</si>
  <si>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</si>
  <si>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</si>
  <si>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</si>
  <si>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</si>
  <si>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</si>
  <si>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</si>
  <si>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</si>
  <si>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</si>
  <si>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</si>
  <si>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</si>
  <si>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</si>
  <si>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</si>
  <si>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</si>
  <si>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</si>
  <si>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</si>
  <si>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</si>
  <si>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</si>
  <si>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</si>
  <si>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</si>
  <si>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</si>
  <si>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</si>
  <si>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</si>
  <si>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</si>
  <si>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</si>
  <si>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</si>
  <si>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</si>
  <si>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</si>
  <si>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</si>
  <si>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</si>
  <si>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</si>
  <si>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</si>
  <si>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</si>
  <si>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</si>
  <si>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</si>
  <si>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</si>
  <si>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</si>
  <si>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</si>
  <si>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</si>
  <si>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</si>
  <si>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</si>
  <si>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</si>
  <si>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</si>
  <si>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</si>
  <si>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</si>
  <si>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</si>
  <si>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</si>
  <si>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</si>
  <si>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</si>
  <si>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</si>
  <si>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</si>
  <si>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</si>
  <si>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</si>
  <si>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</si>
  <si>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</si>
  <si>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</si>
  <si>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</si>
  <si>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</si>
  <si>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</si>
  <si>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</si>
  <si>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</si>
  <si>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</si>
  <si>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</si>
  <si>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</si>
  <si>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</si>
  <si>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</si>
  <si>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</si>
  <si>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</si>
  <si>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</si>
  <si>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</si>
  <si>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</si>
  <si>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</si>
  <si>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</si>
  <si>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</si>
  <si>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</si>
  <si>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</si>
  <si>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</si>
  <si>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</si>
  <si>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</si>
  <si>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</si>
  <si>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</si>
  <si>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</si>
  <si>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</si>
  <si>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</si>
  <si>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</si>
  <si>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</si>
  <si>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</si>
  <si>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</si>
  <si>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</si>
  <si>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</si>
  <si>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</si>
  <si>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</si>
  <si>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</si>
  <si>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</si>
  <si>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</si>
  <si>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</si>
  <si>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</si>
  <si>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</si>
  <si>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</si>
  <si>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</si>
  <si>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</si>
  <si>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</si>
  <si>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</si>
  <si>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</si>
  <si>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</si>
  <si>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</si>
  <si>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</si>
  <si>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</si>
  <si>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</si>
  <si>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</si>
  <si>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</si>
  <si>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</si>
  <si>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</si>
  <si>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</si>
  <si>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</si>
  <si>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</si>
  <si>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</si>
  <si>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</si>
  <si>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</si>
  <si>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</si>
  <si>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</si>
  <si>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</si>
  <si>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</si>
  <si>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</si>
  <si>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</si>
  <si>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</si>
  <si>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</si>
  <si>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</si>
  <si>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</si>
  <si>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</si>
  <si>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</si>
  <si>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</si>
  <si>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</si>
  <si>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</si>
  <si>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</si>
  <si>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</si>
  <si>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</si>
  <si>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</si>
  <si>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</si>
  <si>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</si>
  <si>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</si>
  <si>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</si>
  <si>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</si>
  <si>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</si>
  <si>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</si>
  <si>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</si>
  <si>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</si>
  <si>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</si>
  <si>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</si>
  <si>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</si>
  <si>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</si>
  <si>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</si>
  <si>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</si>
  <si>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</si>
  <si>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</si>
  <si>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</si>
  <si>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</si>
  <si>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</si>
  <si>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</si>
  <si>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</si>
  <si>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</si>
  <si>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</si>
  <si>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</si>
  <si>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</si>
  <si>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</si>
  <si>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</si>
  <si>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</si>
  <si>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</si>
  <si>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</si>
  <si>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</si>
  <si>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</si>
  <si>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</si>
  <si>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</si>
  <si>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</si>
  <si>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</si>
  <si>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</si>
  <si>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</si>
  <si>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</si>
  <si>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</si>
  <si>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</si>
  <si>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</si>
  <si>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</si>
  <si>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</si>
  <si>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</si>
  <si>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</si>
  <si>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</si>
  <si>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</si>
  <si>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</si>
  <si>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</si>
  <si>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</si>
  <si>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</si>
  <si>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</si>
  <si>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</si>
  <si>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</si>
  <si>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</si>
  <si>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</si>
  <si>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</si>
  <si>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</si>
  <si>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</si>
  <si>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</si>
  <si>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</si>
  <si>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</si>
  <si>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</si>
  <si>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</si>
  <si>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</si>
  <si>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</si>
  <si>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</si>
  <si>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</si>
  <si>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</si>
  <si>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</si>
  <si>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</si>
  <si>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</si>
  <si>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</si>
  <si>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</si>
  <si>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</si>
  <si>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</si>
  <si>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</si>
  <si>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</si>
  <si>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</si>
  <si>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</si>
  <si>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</si>
  <si>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</si>
  <si>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</si>
  <si>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</si>
  <si>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</si>
  <si>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</si>
  <si>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</si>
  <si>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</si>
  <si>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</si>
  <si>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</si>
  <si>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</si>
  <si>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</si>
  <si>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</si>
  <si>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</si>
  <si>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</si>
  <si>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</si>
  <si>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</si>
  <si>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</si>
  <si>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</si>
  <si>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</si>
  <si>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</si>
  <si>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</si>
  <si>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</si>
  <si>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</si>
  <si>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</si>
  <si>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</si>
  <si>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</si>
  <si>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</si>
  <si>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</si>
  <si>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</si>
  <si>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</si>
  <si>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</si>
  <si>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</si>
  <si>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</si>
  <si>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</si>
  <si>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</si>
  <si>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</si>
  <si>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</si>
  <si>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</si>
  <si>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</si>
  <si>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</si>
  <si>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</si>
  <si>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</si>
  <si>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</si>
  <si>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</si>
  <si>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</si>
  <si>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</si>
  <si>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</si>
  <si>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</si>
  <si>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</si>
  <si>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</si>
  <si>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</si>
  <si>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</si>
  <si>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</si>
  <si>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</si>
  <si>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</si>
  <si>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</si>
  <si>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</si>
  <si>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</si>
  <si>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</si>
  <si>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</si>
  <si>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</si>
  <si>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</si>
  <si>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</si>
  <si>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</si>
  <si>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</si>
  <si>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</si>
  <si>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</si>
  <si>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</si>
  <si>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</si>
  <si>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</si>
  <si>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</si>
  <si>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</si>
  <si>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</si>
  <si>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</si>
  <si>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</si>
  <si>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</si>
  <si>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</si>
  <si>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</si>
  <si>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</si>
  <si>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</si>
  <si>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</si>
  <si>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</si>
  <si>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</si>
  <si>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</si>
  <si>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</si>
  <si>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</si>
  <si>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</si>
  <si>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</si>
  <si>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</si>
  <si>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</si>
  <si>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</si>
  <si>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</si>
  <si>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</si>
  <si>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</si>
  <si>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</si>
  <si>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</si>
  <si>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</si>
  <si>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</si>
  <si>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</si>
  <si>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</si>
  <si>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</si>
  <si>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</si>
  <si>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</si>
  <si>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</si>
  <si>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</si>
  <si>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</si>
  <si>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</si>
  <si>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</si>
  <si>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</si>
  <si>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</si>
  <si>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</si>
  <si>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</si>
  <si>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</si>
  <si>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</si>
  <si>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</si>
  <si>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</si>
  <si>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</si>
  <si>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</si>
  <si>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</si>
  <si>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</si>
  <si>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</si>
  <si>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</si>
  <si>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</si>
  <si>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</si>
  <si>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</si>
  <si>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</si>
  <si>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</si>
  <si>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</si>
  <si>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</si>
  <si>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</si>
  <si>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</si>
  <si>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</si>
  <si>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</si>
  <si>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</si>
  <si>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</si>
  <si>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</si>
  <si>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</si>
  <si>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</si>
  <si>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</si>
  <si>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</si>
  <si>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</si>
  <si>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</si>
  <si>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</si>
  <si>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</si>
  <si>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</si>
  <si>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</si>
  <si>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</si>
  <si>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</si>
  <si>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</si>
  <si>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</si>
  <si>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</si>
  <si>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</si>
  <si>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</si>
  <si>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</si>
  <si>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</si>
  <si>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</si>
  <si>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</si>
  <si>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</si>
  <si>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</si>
  <si>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</si>
  <si>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</si>
  <si>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</si>
  <si>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</si>
  <si>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</si>
  <si>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</si>
  <si>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</si>
  <si>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</si>
  <si>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</si>
  <si>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</si>
  <si>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</si>
  <si>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</si>
  <si>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</si>
  <si>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</si>
  <si>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</si>
  <si>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</si>
  <si>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</si>
  <si>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</si>
  <si>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</si>
  <si>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</si>
  <si>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</si>
  <si>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</si>
  <si>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</si>
  <si>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</si>
  <si>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</si>
  <si>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</si>
  <si>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</si>
  <si>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</si>
  <si>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</si>
  <si>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</si>
  <si>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</si>
  <si>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</si>
  <si>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</si>
  <si>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</si>
  <si>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</si>
  <si>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</si>
  <si>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</si>
  <si>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</si>
  <si>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</si>
  <si>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</si>
  <si>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</si>
  <si>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</si>
  <si>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</si>
  <si>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</si>
  <si>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</si>
  <si>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</si>
  <si>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</si>
  <si>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</si>
  <si>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</si>
  <si>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</si>
  <si>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</si>
  <si>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</si>
  <si>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</si>
  <si>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</si>
  <si>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</si>
  <si>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</si>
  <si>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</si>
  <si>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</si>
  <si>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</si>
  <si>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</si>
  <si>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</si>
  <si>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</si>
  <si>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</si>
  <si>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</si>
  <si>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</si>
  <si>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</si>
  <si>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</si>
  <si>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</si>
  <si>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</si>
  <si>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</si>
  <si>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</si>
  <si>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</si>
  <si>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</si>
  <si>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</si>
  <si>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</si>
  <si>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</si>
  <si>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</si>
  <si>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</si>
  <si>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</si>
  <si>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</si>
  <si>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</si>
  <si>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</si>
  <si>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</si>
  <si>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</si>
  <si>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</si>
  <si>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</si>
  <si>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</si>
  <si>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</si>
  <si>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</si>
  <si>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</si>
  <si>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</si>
  <si>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</si>
  <si>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</si>
  <si>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</si>
  <si>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</si>
  <si>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</si>
  <si>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</si>
  <si>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</si>
  <si>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</si>
  <si>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</si>
  <si>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</si>
  <si>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</si>
  <si>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</si>
  <si>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</si>
  <si>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</si>
  <si>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</si>
  <si>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</si>
  <si>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</si>
  <si>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</si>
  <si>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</si>
  <si>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</si>
  <si>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</si>
  <si>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</si>
  <si>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</si>
  <si>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</si>
  <si>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</si>
  <si>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</si>
  <si>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</si>
  <si>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</si>
  <si>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</si>
  <si>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</si>
  <si>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</si>
  <si>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</si>
  <si>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</si>
  <si>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</si>
  <si>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</si>
  <si>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</si>
  <si>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</si>
  <si>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</si>
  <si>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</si>
  <si>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</si>
  <si>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</si>
  <si>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</si>
  <si>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</si>
  <si>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</si>
  <si>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</si>
  <si>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</si>
  <si>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</si>
  <si>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</si>
  <si>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</si>
  <si>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</si>
  <si>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</si>
  <si>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</si>
  <si>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</si>
  <si>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</si>
  <si>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</si>
  <si>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</si>
  <si>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</si>
  <si>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</si>
  <si>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</si>
  <si>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</si>
  <si>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</si>
  <si>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</si>
  <si>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</si>
  <si>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</si>
  <si>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</si>
  <si>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</si>
  <si>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</si>
  <si>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</si>
  <si>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</si>
  <si>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</si>
  <si>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</si>
  <si>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</si>
  <si>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</si>
  <si>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</si>
  <si>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</si>
  <si>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</si>
  <si>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</si>
  <si>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</si>
  <si>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</si>
  <si>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</si>
  <si>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</si>
  <si>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</si>
  <si>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</si>
  <si>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</si>
  <si>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</si>
  <si>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</si>
  <si>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</si>
  <si>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</si>
  <si>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</si>
  <si>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</si>
  <si>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</si>
  <si>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</si>
  <si>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</si>
  <si>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</si>
  <si>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</si>
  <si>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</si>
  <si>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</si>
  <si>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</si>
  <si>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</si>
  <si>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</si>
  <si>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</si>
  <si>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</si>
  <si>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</si>
  <si>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</si>
  <si>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</si>
  <si>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</si>
  <si>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</si>
  <si>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</si>
  <si>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</si>
  <si>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</si>
  <si>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</si>
  <si>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</si>
  <si>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</si>
  <si>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</si>
  <si>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</si>
  <si>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</si>
  <si>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</si>
  <si>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</si>
  <si>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</si>
  <si>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</si>
  <si>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</si>
  <si>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</si>
  <si>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</si>
  <si>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</si>
  <si>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</si>
  <si>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</si>
  <si>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</si>
  <si>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</si>
  <si>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</si>
  <si>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</si>
  <si>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</si>
  <si>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</si>
  <si>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</si>
  <si>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</si>
  <si>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</si>
  <si>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</si>
  <si>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</si>
  <si>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</si>
  <si>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</si>
  <si>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</si>
  <si>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</si>
  <si>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</si>
  <si>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</si>
  <si>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</si>
  <si>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</si>
  <si>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</si>
  <si>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</si>
  <si>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</si>
  <si>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</si>
  <si>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</si>
  <si>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</si>
  <si>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</si>
  <si>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</si>
  <si>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</si>
  <si>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</si>
  <si>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</si>
  <si>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</si>
  <si>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</si>
  <si>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</si>
  <si>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</si>
  <si>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</si>
  <si>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</si>
  <si>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</si>
  <si>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</si>
  <si>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</si>
  <si>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</si>
  <si>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</si>
  <si>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</si>
  <si>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</si>
  <si>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</si>
  <si>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</si>
  <si>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</si>
  <si>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</si>
  <si>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</si>
  <si>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</si>
  <si>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</si>
  <si>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</si>
  <si>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</si>
  <si>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</si>
  <si>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</si>
  <si>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</si>
  <si>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</si>
  <si>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</si>
  <si>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</si>
  <si>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</si>
  <si>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</si>
  <si>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</si>
  <si>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</si>
  <si>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</si>
  <si>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</si>
  <si>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</si>
  <si>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</si>
  <si>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</si>
  <si>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</si>
  <si>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</si>
  <si>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</si>
  <si>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</si>
  <si>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</si>
  <si>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</si>
  <si>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</si>
  <si>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</si>
  <si>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</si>
  <si>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</si>
  <si>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</si>
  <si>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</si>
  <si>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</si>
  <si>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</si>
  <si>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</si>
  <si>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</si>
  <si>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</si>
  <si>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</si>
  <si>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</si>
  <si>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</si>
  <si>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</si>
  <si>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</si>
  <si>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</si>
  <si>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</si>
  <si>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</si>
  <si>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</si>
  <si>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</si>
  <si>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</si>
  <si>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</si>
  <si>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</si>
  <si>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</si>
  <si>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</si>
  <si>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</si>
  <si>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</si>
  <si>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</si>
  <si>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</si>
  <si>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</si>
  <si>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</si>
  <si>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</si>
  <si>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</si>
  <si>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</si>
  <si>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</si>
  <si>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</si>
  <si>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</si>
  <si>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</si>
  <si>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</si>
  <si>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</si>
  <si>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</si>
  <si>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</si>
  <si>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</si>
  <si>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</si>
  <si>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</si>
  <si>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</si>
  <si>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</si>
  <si>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</si>
  <si>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</si>
  <si>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</si>
  <si>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</si>
  <si>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</si>
  <si>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</si>
  <si>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</si>
  <si>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</si>
  <si>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</si>
  <si>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</si>
  <si>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</si>
  <si>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</si>
  <si>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</si>
  <si>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</si>
  <si>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</si>
  <si>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</si>
  <si>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</si>
  <si>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</si>
  <si>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</si>
  <si>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</si>
  <si>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</si>
  <si>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</si>
  <si>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</si>
  <si>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</si>
  <si>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</si>
  <si>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</si>
  <si>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</si>
  <si>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</si>
  <si>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</si>
  <si>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</si>
  <si>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</si>
  <si>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</si>
  <si>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</si>
  <si>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</si>
  <si>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</si>
  <si>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</si>
  <si>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</si>
  <si>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</si>
  <si>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</si>
  <si>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</si>
  <si>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</si>
  <si>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</si>
  <si>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</si>
  <si>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</si>
  <si>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</si>
  <si>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</si>
  <si>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</si>
  <si>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</si>
  <si>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</si>
  <si>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</si>
  <si>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</si>
  <si>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</si>
  <si>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</si>
  <si>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</si>
  <si>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</si>
  <si>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</si>
  <si>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</si>
  <si>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</si>
  <si>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</si>
  <si>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</si>
  <si>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</si>
  <si>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</si>
  <si>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</si>
  <si>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</si>
  <si>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</si>
  <si>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</si>
  <si>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</si>
  <si>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</si>
  <si>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</si>
  <si>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</si>
  <si>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</si>
  <si>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</si>
  <si>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</si>
  <si>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</si>
  <si>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</si>
  <si>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</si>
  <si>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</si>
  <si>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</si>
  <si>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</si>
  <si>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</si>
  <si>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</si>
  <si>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</si>
  <si>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</si>
  <si>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</si>
  <si>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</si>
  <si>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</si>
  <si>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</si>
  <si>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</si>
  <si>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</si>
  <si>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</si>
  <si>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</si>
  <si>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</si>
  <si>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</si>
  <si>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</si>
  <si>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</si>
  <si>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</si>
  <si>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</si>
  <si>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</si>
  <si>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</si>
  <si>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</si>
  <si>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</si>
  <si>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</si>
  <si>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</si>
  <si>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</si>
  <si>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</si>
  <si>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</si>
  <si>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</si>
  <si>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</si>
  <si>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</si>
  <si>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</si>
  <si>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</si>
  <si>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</si>
  <si>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</si>
  <si>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</si>
  <si>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</si>
  <si>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</si>
  <si>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</si>
  <si>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</si>
  <si>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</si>
  <si>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</si>
  <si>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</si>
  <si>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</si>
  <si>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</si>
  <si>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</si>
  <si>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</si>
  <si>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</si>
  <si>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</si>
  <si>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</si>
  <si>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</si>
  <si>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</si>
  <si>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</si>
  <si>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</si>
  <si>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</si>
  <si>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</si>
  <si>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</si>
  <si>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</si>
  <si>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</si>
  <si>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</si>
  <si>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</si>
  <si>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</si>
  <si>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</si>
  <si>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</si>
  <si>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</si>
  <si>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</si>
  <si>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</si>
  <si>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</si>
  <si>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</si>
  <si>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</si>
  <si>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</si>
  <si>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</si>
  <si>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</si>
  <si>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</si>
  <si>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</si>
  <si>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</si>
  <si>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</si>
  <si>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</si>
  <si>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</si>
  <si>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</si>
  <si>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</si>
  <si>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</si>
  <si>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</si>
  <si>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</si>
  <si>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</si>
  <si>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</si>
  <si>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</si>
  <si>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</si>
  <si>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</si>
  <si>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</si>
  <si>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</si>
  <si>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</si>
  <si>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</si>
  <si>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</si>
  <si>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</si>
  <si>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</si>
  <si>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</si>
  <si>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</si>
  <si>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</si>
  <si>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</si>
  <si>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</si>
  <si>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</si>
  <si>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</si>
  <si>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</si>
  <si>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</si>
  <si>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</si>
  <si>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</si>
  <si>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</si>
  <si>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</si>
  <si>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</si>
  <si>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</si>
  <si>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</si>
  <si>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</si>
  <si>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</si>
  <si>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</si>
  <si>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</si>
  <si>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</si>
  <si>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</si>
  <si>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</si>
  <si>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</si>
  <si>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</si>
  <si>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</si>
  <si>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</si>
  <si>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</si>
  <si>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</si>
  <si>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</si>
  <si>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</si>
  <si>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</si>
  <si>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</si>
  <si>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</si>
  <si>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</si>
  <si>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</si>
  <si>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</si>
  <si>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</si>
  <si>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</si>
  <si>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</si>
  <si>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</si>
  <si>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</si>
  <si>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</si>
  <si>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</si>
  <si>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</si>
  <si>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</si>
  <si>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</si>
  <si>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</si>
  <si>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</si>
  <si>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</si>
  <si>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</si>
  <si>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</si>
  <si>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</si>
  <si>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</si>
  <si>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</si>
  <si>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</si>
  <si>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</si>
  <si>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</si>
  <si>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</si>
  <si>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</si>
  <si>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</si>
  <si>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</si>
  <si>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</si>
  <si>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</si>
  <si>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</si>
  <si>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</si>
  <si>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</si>
  <si>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</si>
  <si>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</si>
  <si>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</si>
  <si>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</si>
  <si>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</si>
  <si>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</si>
  <si>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</si>
  <si>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</si>
  <si>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</si>
  <si>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</si>
  <si>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</si>
  <si>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</si>
  <si>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</si>
  <si>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</si>
  <si>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</si>
  <si>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</si>
  <si>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</si>
  <si>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</si>
  <si>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</si>
  <si>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</si>
  <si>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</si>
  <si>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</si>
  <si>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</si>
  <si>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</si>
  <si>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</si>
  <si>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</si>
  <si>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</si>
  <si>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</si>
  <si>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</si>
  <si>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</si>
  <si>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</si>
  <si>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</si>
  <si>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</si>
  <si>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</si>
  <si>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</si>
  <si>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</si>
  <si>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</si>
  <si>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</si>
  <si>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</si>
  <si>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</si>
  <si>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</si>
  <si>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</si>
  <si>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</si>
  <si>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</si>
  <si>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</si>
  <si>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</si>
  <si>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</si>
  <si>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</si>
  <si>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</si>
  <si>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</si>
  <si>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</si>
  <si>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</si>
  <si>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</si>
  <si>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</si>
  <si>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</si>
  <si>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</si>
  <si>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</si>
  <si>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</si>
  <si>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</si>
  <si>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</si>
  <si>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</si>
  <si>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</si>
  <si>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</si>
  <si>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</si>
  <si>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</si>
  <si>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</si>
  <si>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</si>
  <si>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</si>
  <si>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</si>
  <si>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</si>
  <si>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</si>
  <si>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</si>
  <si>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</si>
  <si>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</si>
  <si>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</si>
  <si>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</si>
  <si>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</si>
  <si>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</si>
  <si>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</si>
  <si>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</si>
  <si>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</si>
  <si>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</si>
  <si>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</si>
  <si>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</si>
  <si>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</si>
  <si>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</si>
  <si>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</si>
  <si>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</si>
  <si>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</si>
  <si>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</si>
  <si>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</si>
  <si>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</si>
  <si>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</si>
  <si>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</si>
  <si>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</si>
  <si>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</si>
  <si>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</si>
  <si>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</si>
  <si>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</si>
  <si>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</si>
  <si>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</si>
  <si>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</si>
  <si>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</si>
  <si>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</si>
  <si>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</si>
  <si>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</si>
  <si>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</si>
  <si>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</si>
  <si>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</si>
  <si>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</si>
  <si>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</si>
  <si>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</si>
  <si>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</si>
  <si>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</si>
  <si>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</si>
  <si>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</si>
  <si>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</si>
  <si>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</si>
  <si>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</si>
  <si>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</si>
  <si>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</si>
  <si>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</si>
  <si>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</si>
  <si>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</si>
  <si>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</si>
  <si>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</si>
  <si>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</si>
  <si>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</si>
  <si>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</si>
  <si>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</si>
  <si>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</si>
  <si>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</si>
  <si>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</si>
  <si>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</si>
  <si>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</si>
  <si>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</si>
  <si>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</si>
  <si>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</si>
  <si>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</si>
  <si>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</si>
  <si>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</si>
  <si>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</si>
  <si>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</si>
  <si>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</si>
  <si>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</si>
  <si>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</si>
  <si>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</si>
  <si>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</si>
  <si>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</si>
  <si>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</si>
  <si>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</si>
  <si>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</si>
  <si>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</si>
  <si>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</si>
  <si>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</si>
  <si>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</si>
  <si>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</si>
  <si>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</si>
  <si>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</si>
  <si>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</si>
  <si>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</si>
  <si>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</si>
  <si>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</si>
  <si>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</si>
  <si>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</si>
  <si>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</si>
  <si>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</si>
  <si>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</si>
  <si>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</si>
  <si>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</si>
  <si>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</si>
  <si>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</si>
  <si>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</si>
  <si>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</si>
  <si>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</si>
  <si>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</si>
  <si>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</si>
  <si>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</si>
  <si>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</si>
  <si>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</si>
  <si>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</si>
  <si>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</si>
  <si>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</si>
  <si>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</si>
  <si>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</si>
  <si>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</si>
  <si>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</si>
  <si>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</si>
  <si>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</si>
  <si>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</si>
  <si>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</si>
  <si>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</si>
  <si>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</si>
  <si>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</si>
  <si>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</si>
  <si>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</si>
  <si>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</si>
  <si>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</si>
  <si>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</si>
  <si>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</si>
  <si>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</si>
  <si>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</si>
  <si>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</si>
  <si>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</si>
  <si>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</si>
  <si>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</si>
  <si>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</si>
  <si>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</si>
  <si>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</si>
  <si>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</si>
  <si>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</si>
  <si>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</si>
  <si>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</si>
  <si>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</si>
  <si>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</si>
  <si>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</si>
  <si>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</si>
  <si>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</si>
  <si>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</si>
  <si>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</si>
  <si>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</si>
  <si>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</si>
  <si>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</si>
  <si>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</si>
  <si>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</si>
  <si>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</si>
  <si>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</si>
  <si>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</si>
  <si>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</si>
  <si>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</si>
  <si>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</si>
  <si>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</si>
  <si>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</si>
  <si>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</si>
  <si>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</si>
  <si>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</si>
  <si>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</si>
  <si>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</si>
  <si>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</si>
  <si>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</si>
  <si>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</si>
  <si>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</si>
  <si>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</si>
  <si>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</si>
  <si>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</si>
  <si>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</si>
  <si>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</si>
  <si>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</si>
  <si>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</si>
  <si>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</si>
  <si>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</si>
  <si>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</si>
  <si>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</si>
  <si>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</si>
  <si>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</si>
  <si>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</si>
  <si>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</si>
  <si>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</si>
  <si>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</si>
  <si>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</si>
  <si>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</si>
  <si>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</si>
  <si>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</si>
  <si>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</si>
  <si>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</si>
  <si>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</si>
  <si>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</si>
  <si>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</si>
  <si>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</si>
  <si>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</si>
  <si>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</si>
  <si>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</si>
  <si>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</si>
  <si>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</si>
  <si>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</si>
  <si>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</si>
  <si>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</si>
  <si>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</si>
  <si>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</si>
  <si>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</si>
  <si>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</si>
  <si>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</si>
  <si>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</si>
  <si>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</si>
  <si>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</si>
  <si>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</si>
  <si>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</si>
  <si>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</si>
  <si>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</si>
  <si>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</si>
  <si>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</si>
  <si>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</si>
  <si>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</si>
  <si>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</si>
  <si>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</si>
  <si>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</si>
  <si>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</si>
  <si>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</si>
  <si>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</si>
  <si>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</si>
  <si>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</si>
  <si>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</si>
  <si>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</si>
  <si>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</si>
  <si>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</si>
  <si>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</si>
  <si>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</si>
  <si>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</si>
  <si>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</si>
  <si>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</si>
  <si>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</si>
  <si>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</si>
  <si>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</si>
  <si>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</si>
  <si>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</si>
  <si>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</si>
  <si>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</si>
  <si>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</si>
  <si>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</si>
  <si>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</si>
  <si>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</si>
  <si>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</si>
  <si>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</si>
  <si>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</si>
  <si>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</si>
  <si>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</si>
  <si>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</si>
  <si>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</si>
  <si>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</si>
  <si>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</si>
  <si>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</si>
  <si>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</si>
  <si>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</si>
  <si>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</si>
  <si>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</si>
  <si>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</si>
  <si>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</si>
  <si>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</si>
  <si>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</si>
  <si>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</si>
  <si>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</si>
  <si>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</si>
  <si>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</si>
  <si>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</si>
  <si>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</si>
  <si>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</si>
  <si>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</si>
  <si>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</si>
  <si>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</si>
  <si>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</si>
  <si>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</si>
  <si>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</si>
  <si>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</si>
  <si>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</si>
  <si>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</si>
  <si>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</si>
  <si>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</si>
  <si>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</si>
  <si>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</si>
  <si>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</si>
  <si>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</si>
  <si>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</si>
  <si>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</si>
  <si>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</si>
  <si>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</si>
  <si>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</si>
  <si>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</si>
  <si>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</si>
  <si>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</si>
  <si>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</si>
  <si>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</si>
  <si>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</si>
  <si>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</si>
  <si>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</si>
  <si>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</si>
  <si>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</si>
  <si>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</si>
  <si>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</si>
  <si>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</si>
  <si>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</si>
  <si>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</si>
  <si>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</si>
  <si>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</si>
  <si>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</si>
  <si>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</si>
  <si>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</si>
  <si>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</si>
  <si>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</si>
  <si>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</si>
  <si>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</si>
  <si>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</si>
  <si>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</si>
  <si>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</si>
  <si>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</si>
  <si>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</si>
  <si>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</si>
  <si>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</si>
  <si>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</si>
  <si>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</si>
  <si>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</si>
  <si>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</si>
  <si>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</si>
  <si>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</si>
  <si>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</si>
  <si>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</si>
  <si>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</si>
  <si>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</si>
  <si>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</si>
  <si>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</si>
  <si>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</si>
  <si>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</si>
  <si>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</si>
  <si>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</si>
  <si>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</si>
  <si>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</si>
  <si>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</si>
  <si>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</si>
  <si>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</si>
  <si>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</si>
  <si>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</si>
  <si>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</si>
  <si>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</si>
  <si>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</si>
  <si>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</si>
  <si>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</si>
  <si>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</si>
  <si>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</si>
  <si>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</si>
  <si>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</si>
  <si>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</si>
  <si>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</si>
  <si>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</si>
  <si>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</si>
  <si>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</si>
  <si>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</si>
  <si>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</si>
  <si>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</si>
  <si>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</si>
  <si>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</si>
  <si>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</si>
  <si>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</si>
  <si>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</si>
  <si>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</si>
  <si>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</si>
  <si>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</si>
  <si>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</si>
  <si>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</si>
  <si>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</si>
  <si>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</si>
  <si>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</si>
  <si>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</si>
  <si>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</si>
  <si>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</si>
  <si>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</si>
  <si>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</si>
  <si>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</si>
  <si>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</si>
  <si>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</si>
  <si>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</si>
  <si>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</si>
  <si>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</si>
  <si>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</si>
  <si>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</si>
  <si>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</si>
  <si>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</si>
  <si>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</si>
  <si>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</si>
  <si>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</si>
  <si>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</si>
  <si>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</si>
  <si>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</si>
  <si>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</si>
  <si>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</si>
  <si>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</si>
  <si>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</si>
  <si>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</si>
  <si>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</si>
  <si>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</si>
  <si>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</si>
  <si>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</si>
  <si>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</si>
  <si>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</si>
  <si>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</si>
  <si>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</si>
  <si>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</si>
  <si>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</si>
  <si>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</si>
  <si>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</si>
  <si>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</si>
  <si>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</si>
  <si>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</si>
  <si>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</si>
  <si>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</si>
  <si>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</si>
  <si>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</si>
  <si>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</si>
  <si>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</si>
  <si>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</si>
  <si>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</si>
  <si>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</si>
  <si>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</si>
  <si>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</si>
  <si>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</si>
  <si>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</si>
  <si>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</si>
  <si>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</si>
  <si>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</si>
  <si>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</si>
  <si>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</si>
  <si>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</si>
  <si>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</si>
  <si>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</si>
  <si>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</si>
  <si>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</si>
  <si>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</si>
  <si>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</si>
  <si>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</si>
  <si>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</si>
  <si>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</si>
  <si>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</si>
  <si>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</si>
  <si>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</si>
  <si>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</si>
  <si>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</si>
  <si>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</si>
  <si>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</si>
  <si>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</si>
  <si>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</si>
  <si>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</si>
  <si>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</si>
  <si>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</si>
  <si>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</si>
  <si>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</si>
  <si>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</si>
  <si>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</si>
  <si>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</si>
  <si>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</si>
  <si>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</si>
  <si>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</si>
  <si>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</si>
  <si>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</si>
  <si>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</si>
  <si>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</si>
  <si>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</si>
  <si>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</si>
  <si>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</si>
  <si>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</si>
  <si>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</si>
  <si>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</si>
  <si>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</si>
  <si>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</si>
  <si>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</si>
  <si>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</si>
  <si>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</si>
  <si>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</si>
  <si>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</si>
  <si>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</si>
  <si>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</si>
  <si>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</si>
  <si>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</si>
  <si>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</si>
  <si>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</si>
  <si>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</si>
  <si>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</si>
  <si>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</si>
  <si>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</si>
  <si>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</si>
  <si>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</si>
  <si>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</si>
  <si>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</si>
  <si>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</si>
  <si>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</si>
  <si>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</si>
  <si>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</si>
  <si>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</si>
  <si>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</si>
  <si>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</si>
  <si>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</si>
  <si>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</si>
  <si>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</si>
  <si>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</si>
  <si>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</si>
  <si>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</si>
  <si>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</si>
  <si>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</si>
  <si>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</si>
  <si>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</si>
  <si>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</si>
  <si>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</si>
  <si>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</si>
  <si>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</si>
  <si>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</si>
  <si>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</si>
  <si>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</si>
  <si>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</si>
  <si>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</si>
  <si>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</si>
  <si>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</si>
  <si>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</si>
  <si>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</si>
  <si>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</si>
  <si>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</si>
  <si>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</si>
  <si>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</si>
  <si>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</si>
  <si>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</si>
  <si>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</si>
  <si>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</si>
  <si>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</si>
  <si>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</si>
  <si>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</si>
  <si>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</si>
  <si>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</si>
  <si>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</si>
  <si>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</si>
  <si>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</si>
  <si>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</si>
  <si>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</si>
  <si>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</si>
  <si>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</si>
  <si>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</si>
  <si>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</si>
  <si>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</si>
  <si>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</si>
  <si>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</si>
  <si>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</si>
  <si>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</si>
  <si>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</si>
  <si>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</si>
  <si>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</si>
  <si>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</si>
  <si>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</si>
  <si>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</si>
  <si>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</si>
  <si>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</si>
  <si>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</si>
  <si>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</si>
  <si>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</si>
  <si>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</si>
  <si>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</si>
  <si>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</si>
  <si>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</si>
  <si>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</si>
  <si>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</si>
  <si>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</si>
  <si>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</si>
  <si>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</si>
  <si>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</si>
  <si>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</si>
  <si>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</si>
  <si>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</si>
  <si>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</si>
  <si>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</si>
  <si>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</si>
  <si>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</si>
  <si>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</si>
  <si>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</si>
  <si>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</si>
  <si>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</si>
  <si>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</si>
  <si>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</si>
  <si>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</si>
  <si>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</si>
  <si>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</si>
  <si>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</si>
  <si>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</si>
  <si>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</si>
  <si>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</si>
  <si>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</si>
  <si>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</si>
  <si>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</si>
  <si>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</si>
  <si>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</si>
  <si>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</si>
  <si>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</si>
  <si>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</si>
  <si>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</si>
  <si>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</si>
  <si>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</si>
  <si>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</si>
  <si>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</si>
  <si>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</si>
  <si>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</si>
  <si>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</si>
  <si>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</si>
  <si>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</si>
  <si>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</si>
  <si>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</si>
  <si>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</si>
  <si>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</si>
  <si>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</si>
  <si>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</si>
  <si>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</si>
  <si>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</si>
  <si>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</si>
  <si>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</si>
  <si>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</si>
  <si>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</si>
  <si>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</si>
  <si>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</si>
  <si>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</si>
  <si>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</si>
  <si>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</si>
  <si>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</si>
  <si>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</si>
  <si>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</si>
  <si>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</si>
  <si>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</si>
  <si>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</si>
  <si>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</si>
  <si>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</si>
  <si>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</si>
  <si>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</si>
  <si>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</si>
  <si>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</si>
  <si>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</si>
  <si>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</si>
  <si>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</si>
  <si>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</si>
  <si>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</si>
  <si>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</si>
  <si>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</si>
  <si>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</si>
  <si>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</si>
  <si>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</si>
  <si>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</si>
  <si>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</si>
  <si>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</si>
  <si>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</si>
  <si>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</si>
  <si>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</si>
  <si>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</si>
  <si>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</si>
  <si>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</si>
  <si>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</si>
  <si>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</si>
  <si>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</si>
  <si>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</si>
  <si>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</si>
  <si>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</si>
  <si>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</si>
  <si>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</si>
  <si>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</si>
  <si>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</si>
  <si>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</si>
  <si>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</si>
  <si>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</si>
  <si>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</si>
  <si>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</si>
  <si>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</si>
  <si>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</si>
  <si>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</si>
  <si>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</si>
  <si>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</si>
  <si>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</si>
  <si>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</si>
  <si>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</si>
  <si>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</si>
  <si>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</si>
  <si>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</si>
  <si>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</si>
  <si>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</si>
  <si>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</si>
  <si>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</si>
  <si>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</si>
  <si>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</si>
  <si>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</si>
  <si>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</si>
  <si>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</si>
  <si>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</si>
  <si>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</si>
  <si>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</si>
  <si>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</si>
  <si>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</si>
  <si>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</si>
  <si>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</si>
  <si>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</si>
  <si>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</si>
  <si>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</si>
  <si>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</si>
  <si>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</si>
  <si>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</si>
  <si>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</si>
  <si>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</si>
  <si>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</si>
  <si>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</si>
  <si>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</si>
  <si>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</si>
  <si>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</si>
  <si>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</si>
  <si>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</si>
  <si>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</si>
  <si>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</si>
  <si>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</si>
  <si>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</si>
  <si>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</si>
  <si>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</si>
  <si>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</si>
  <si>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</si>
  <si>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</si>
  <si>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</si>
  <si>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</si>
  <si>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</si>
  <si>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</si>
  <si>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</si>
  <si>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</si>
  <si>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</si>
  <si>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</si>
  <si>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</si>
  <si>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</si>
  <si>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</si>
  <si>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</si>
  <si>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</si>
  <si>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</si>
  <si>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</si>
  <si>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</si>
  <si>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</si>
  <si>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</si>
  <si>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</si>
  <si>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</si>
  <si>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</si>
  <si>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</si>
  <si>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</si>
  <si>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</si>
  <si>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</si>
  <si>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</si>
  <si>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</si>
  <si>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</si>
  <si>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</si>
  <si>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</si>
  <si>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</si>
  <si>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</si>
  <si>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</si>
  <si>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</si>
  <si>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</si>
  <si>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</si>
  <si>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</si>
  <si>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</si>
  <si>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</si>
  <si>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</si>
  <si>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</si>
  <si>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</si>
  <si>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</si>
  <si>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</si>
  <si>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</si>
  <si>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</si>
  <si>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</si>
  <si>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</si>
  <si>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</si>
  <si>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</si>
  <si>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</si>
  <si>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</si>
  <si>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</si>
  <si>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</si>
  <si>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</si>
  <si>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</si>
  <si>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</si>
  <si>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</si>
  <si>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</si>
  <si>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</si>
  <si>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</si>
  <si>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</si>
  <si>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</si>
  <si>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</si>
  <si>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</si>
  <si>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</si>
  <si>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</si>
  <si>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</si>
  <si>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</si>
  <si>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</si>
  <si>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</si>
  <si>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</si>
  <si>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</si>
  <si>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</si>
  <si>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</si>
  <si>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</si>
  <si>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</si>
  <si>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</si>
  <si>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</si>
  <si>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</si>
  <si>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</si>
  <si>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</si>
  <si>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</si>
  <si>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</si>
  <si>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</si>
  <si>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</si>
  <si>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</si>
  <si>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</si>
  <si>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</si>
  <si>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</si>
  <si>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</si>
  <si>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</si>
  <si>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</si>
  <si>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</si>
  <si>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</si>
  <si>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</si>
  <si>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</si>
  <si>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</si>
  <si>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</si>
  <si>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</si>
  <si>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</si>
  <si>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</si>
  <si>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</si>
  <si>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</si>
  <si>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</si>
  <si>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</si>
  <si>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</si>
  <si>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</si>
  <si>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</si>
  <si>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</si>
  <si>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</si>
  <si>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</si>
  <si>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</si>
  <si>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</si>
  <si>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</si>
  <si>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</si>
  <si>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</si>
  <si>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</si>
  <si>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</si>
  <si>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</si>
  <si>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</si>
  <si>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</si>
  <si>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</si>
  <si>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</si>
  <si>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</si>
  <si>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</si>
  <si>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</si>
  <si>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</si>
  <si>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</si>
  <si>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</si>
  <si>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</si>
  <si>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</si>
  <si>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</si>
  <si>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</si>
  <si>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</si>
  <si>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</si>
  <si>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</si>
  <si>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</si>
  <si>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</si>
  <si>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</si>
  <si>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</si>
  <si>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</si>
  <si>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</si>
  <si>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</si>
  <si>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</si>
  <si>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</si>
  <si>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</si>
  <si>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</si>
  <si>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</si>
  <si>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</si>
  <si>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</si>
  <si>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</si>
  <si>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</si>
  <si>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</si>
  <si>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</si>
  <si>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</si>
  <si>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</si>
  <si>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</si>
  <si>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</si>
  <si>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</si>
  <si>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</si>
  <si>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</si>
  <si>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</si>
  <si>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</si>
  <si>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</si>
  <si>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</si>
  <si>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</si>
  <si>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</si>
  <si>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</si>
  <si>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</si>
  <si>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</si>
  <si>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</si>
  <si>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</si>
  <si>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</si>
  <si>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</si>
  <si>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</si>
  <si>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</si>
  <si>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</si>
  <si>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</si>
  <si>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</si>
  <si>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</si>
  <si>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</si>
  <si>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</si>
  <si>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</si>
  <si>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</si>
  <si>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</si>
  <si>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</si>
  <si>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</si>
  <si>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</si>
  <si>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</si>
  <si>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</si>
  <si>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</si>
  <si>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</si>
  <si>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</si>
  <si>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</si>
  <si>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</si>
  <si>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</si>
  <si>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</si>
  <si>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</si>
  <si>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</si>
  <si>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</si>
  <si>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</si>
  <si>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</si>
  <si>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</si>
  <si>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</si>
  <si>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</si>
  <si>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</si>
  <si>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</si>
  <si>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</si>
  <si>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</si>
  <si>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</si>
  <si>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</si>
  <si>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</si>
  <si>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</si>
  <si>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</si>
  <si>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</si>
  <si>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</si>
  <si>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</si>
  <si>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</si>
  <si>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</si>
  <si>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</si>
  <si>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</si>
  <si>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</si>
  <si>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</si>
  <si>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</si>
  <si>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</si>
  <si>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</si>
  <si>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</si>
  <si>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</si>
  <si>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</si>
  <si>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</si>
  <si>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</si>
  <si>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</si>
  <si>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</si>
  <si>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</si>
  <si>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</si>
  <si>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</si>
  <si>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</si>
  <si>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</si>
  <si>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</si>
  <si>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</si>
  <si>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</si>
  <si>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</si>
  <si>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</si>
  <si>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</si>
  <si>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</si>
  <si>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</si>
  <si>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</si>
  <si>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</si>
  <si>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</si>
  <si>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</si>
  <si>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</si>
  <si>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</si>
  <si>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</si>
  <si>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</si>
  <si>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</si>
  <si>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</si>
  <si>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</si>
  <si>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</si>
  <si>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</si>
  <si>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</si>
  <si>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</si>
  <si>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</si>
  <si>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</si>
  <si>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</si>
  <si>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</si>
  <si>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</si>
  <si>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</si>
  <si>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</si>
  <si>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</si>
  <si>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</si>
  <si>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</si>
  <si>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</si>
  <si>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</si>
  <si>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</si>
  <si>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</si>
  <si>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</si>
  <si>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</si>
  <si>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</si>
  <si>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</si>
  <si>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</si>
  <si>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</si>
  <si>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</si>
  <si>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</si>
  <si>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</si>
  <si>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</si>
  <si>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</si>
  <si>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</si>
  <si>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</si>
  <si>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</si>
  <si>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</si>
  <si>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</si>
  <si>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</si>
  <si>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</si>
  <si>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</si>
  <si>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</si>
  <si>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</si>
  <si>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</si>
  <si>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</si>
  <si>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</si>
  <si>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</si>
  <si>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</si>
  <si>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</si>
  <si>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</si>
  <si>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</si>
  <si>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</si>
  <si>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</si>
  <si>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</si>
  <si>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</si>
  <si>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</si>
  <si>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</si>
  <si>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</si>
  <si>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</si>
  <si>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</si>
  <si>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</si>
  <si>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</si>
  <si>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</si>
  <si>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</si>
  <si>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</si>
  <si>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</si>
  <si>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</si>
  <si>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</si>
  <si>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</si>
  <si>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</si>
  <si>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</si>
  <si>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</si>
  <si>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</si>
  <si>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</si>
  <si>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</si>
  <si>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</si>
  <si>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</si>
  <si>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</si>
  <si>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</si>
  <si>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</si>
  <si>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</si>
  <si>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</si>
  <si>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</si>
  <si>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</si>
  <si>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</si>
  <si>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</si>
  <si>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</si>
  <si>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</si>
  <si>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</si>
  <si>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</si>
  <si>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</si>
  <si>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</si>
  <si>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</si>
  <si>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</si>
  <si>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</si>
  <si>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</si>
  <si>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</si>
  <si>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</si>
  <si>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</si>
  <si>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</si>
  <si>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</si>
  <si>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</si>
  <si>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</si>
  <si>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</si>
  <si>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</si>
  <si>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</si>
  <si>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</si>
  <si>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</si>
  <si>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</si>
  <si>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</si>
  <si>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</si>
  <si>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</si>
  <si>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</si>
  <si>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</si>
  <si>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</si>
  <si>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</si>
  <si>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</si>
  <si>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</si>
  <si>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</si>
  <si>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</si>
  <si>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</si>
  <si>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</si>
  <si>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</si>
  <si>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</si>
  <si>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</si>
  <si>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</si>
  <si>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</si>
  <si>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</si>
  <si>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</si>
  <si>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</si>
  <si>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</si>
  <si>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</si>
  <si>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</si>
  <si>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</si>
  <si>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</si>
  <si>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</si>
  <si>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</si>
  <si>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</si>
  <si>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</si>
  <si>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</si>
  <si>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</si>
  <si>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</si>
  <si>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</si>
  <si>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</si>
  <si>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</si>
  <si>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</si>
  <si>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</si>
  <si>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</si>
  <si>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</si>
  <si>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</si>
  <si>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</si>
  <si>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</si>
  <si>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</si>
  <si>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</si>
  <si>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</si>
  <si>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</si>
  <si>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</si>
  <si>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</si>
  <si>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</si>
  <si>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</si>
  <si>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</si>
  <si>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</si>
  <si>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</si>
  <si>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</si>
  <si>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</si>
  <si>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</si>
  <si>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</si>
  <si>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</si>
  <si>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</si>
  <si>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</si>
  <si>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</si>
  <si>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</si>
  <si>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</si>
  <si>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</si>
  <si>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</si>
  <si>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</si>
  <si>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</si>
  <si>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</si>
  <si>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</si>
  <si>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</si>
  <si>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</si>
  <si>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</si>
  <si>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</si>
  <si>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</si>
  <si>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</si>
  <si>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</si>
  <si>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</si>
  <si>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</si>
  <si>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</si>
  <si>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</si>
  <si>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</si>
  <si>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</si>
  <si>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</si>
  <si>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</si>
  <si>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</si>
  <si>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</si>
  <si>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</si>
  <si>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</si>
  <si>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</si>
  <si>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</si>
  <si>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</si>
  <si>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</si>
  <si>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</si>
  <si>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</si>
  <si>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</si>
  <si>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</si>
  <si>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</si>
  <si>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</si>
  <si>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</si>
  <si>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</si>
  <si>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</si>
  <si>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</si>
  <si>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</si>
  <si>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</si>
  <si>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</si>
  <si>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</si>
  <si>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</si>
  <si>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</si>
  <si>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</si>
  <si>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</si>
  <si>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</si>
  <si>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</si>
  <si>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</si>
  <si>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</si>
  <si>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</si>
  <si>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</si>
  <si>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</si>
  <si>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</si>
  <si>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</si>
  <si>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</si>
  <si>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</si>
  <si>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</si>
  <si>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</si>
  <si>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</si>
  <si>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</si>
  <si>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</si>
  <si>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</si>
  <si>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</si>
  <si>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</si>
  <si>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</si>
  <si>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</si>
  <si>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</si>
  <si>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</si>
  <si>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</si>
  <si>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</si>
  <si>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</si>
  <si>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</si>
  <si>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</si>
  <si>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</si>
  <si>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</si>
  <si>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</si>
  <si>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</si>
  <si>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</si>
  <si>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</si>
  <si>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</si>
  <si>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</si>
  <si>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</si>
  <si>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</si>
  <si>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</si>
  <si>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</si>
  <si>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</si>
  <si>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</si>
  <si>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</si>
  <si>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</si>
  <si>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</si>
  <si>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</si>
  <si>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</si>
  <si>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</si>
  <si>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</si>
  <si>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</si>
  <si>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</si>
  <si>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</si>
  <si>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</si>
  <si>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</si>
  <si>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</si>
  <si>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</si>
  <si>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</si>
  <si>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</si>
  <si>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</si>
  <si>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</si>
  <si>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</si>
  <si>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</si>
  <si>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</si>
  <si>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</si>
  <si>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</si>
  <si>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</si>
  <si>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</si>
  <si>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</si>
  <si>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</si>
  <si>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</si>
  <si>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</si>
  <si>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</si>
  <si>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</si>
  <si>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</si>
  <si>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</si>
  <si>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</si>
  <si>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</si>
  <si>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</si>
  <si>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</si>
  <si>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</si>
  <si>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</si>
  <si>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</si>
  <si>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</si>
  <si>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</si>
  <si>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</si>
  <si>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</si>
  <si>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</si>
  <si>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</si>
  <si>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</si>
  <si>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</si>
  <si>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</si>
  <si>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</si>
  <si>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</si>
  <si>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</si>
  <si>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</si>
  <si>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</si>
  <si>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</si>
  <si>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</si>
  <si>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</si>
  <si>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</si>
  <si>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</si>
  <si>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</si>
  <si>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</si>
  <si>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</si>
  <si>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</si>
  <si>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</si>
  <si>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</si>
  <si>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</si>
  <si>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</si>
  <si>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</si>
  <si>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</si>
  <si>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</si>
  <si>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</si>
  <si>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</si>
  <si>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</si>
  <si>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</si>
  <si>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</si>
  <si>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</si>
  <si>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</si>
  <si>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</si>
  <si>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</si>
  <si>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</si>
  <si>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</si>
  <si>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</si>
  <si>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</si>
  <si>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</si>
  <si>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</si>
  <si>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</si>
  <si>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</si>
  <si>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</si>
  <si>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</si>
  <si>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</si>
  <si>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</si>
  <si>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</si>
  <si>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</si>
  <si>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</si>
  <si>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</si>
  <si>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</si>
  <si>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</si>
  <si>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</si>
  <si>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</si>
  <si>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</si>
  <si>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</si>
  <si>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</si>
  <si>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</si>
  <si>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</si>
  <si>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</si>
  <si>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</si>
  <si>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</si>
  <si>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</si>
  <si>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</si>
  <si>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</si>
  <si>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</si>
  <si>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</si>
  <si>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</si>
  <si>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</si>
  <si>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</si>
  <si>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</si>
  <si>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</si>
  <si>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</si>
  <si>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</si>
  <si>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</si>
  <si>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</si>
  <si>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</si>
  <si>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</si>
  <si>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</si>
  <si>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</si>
  <si>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</si>
  <si>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</si>
  <si>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</si>
  <si>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</si>
  <si>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</si>
  <si>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</si>
  <si>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</si>
  <si>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</si>
  <si>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</si>
  <si>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</si>
  <si>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</si>
  <si>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</si>
  <si>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</si>
  <si>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</si>
  <si>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</si>
  <si>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</si>
  <si>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</si>
  <si>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</si>
  <si>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</si>
  <si>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</si>
  <si>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</si>
  <si>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</si>
  <si>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</si>
  <si>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</si>
  <si>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</si>
  <si>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</si>
  <si>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</si>
  <si>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</si>
  <si>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</si>
  <si>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</si>
  <si>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</si>
  <si>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</si>
  <si>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</si>
  <si>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</si>
  <si>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</si>
  <si>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</si>
  <si>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</si>
  <si>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</si>
  <si>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</si>
  <si>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</si>
  <si>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</si>
  <si>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</si>
  <si>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</si>
  <si>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</si>
  <si>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</si>
  <si>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</si>
  <si>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</si>
  <si>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</si>
  <si>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</si>
  <si>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</si>
  <si>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</si>
  <si>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</si>
  <si>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</si>
  <si>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</si>
  <si>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</si>
  <si>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</si>
  <si>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</si>
  <si>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</si>
  <si>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</si>
  <si>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</si>
  <si>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</si>
  <si>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</si>
  <si>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</si>
  <si>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</si>
  <si>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</si>
  <si>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</si>
  <si>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</si>
  <si>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</si>
  <si>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</si>
  <si>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</si>
  <si>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</si>
  <si>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</si>
  <si>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</si>
  <si>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</si>
  <si>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</si>
  <si>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</si>
  <si>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</si>
  <si>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</si>
  <si>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</si>
  <si>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</si>
  <si>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</si>
  <si>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</si>
  <si>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</si>
  <si>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</si>
  <si>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</si>
  <si>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</si>
  <si>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</si>
  <si>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</si>
  <si>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</si>
  <si>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</si>
  <si>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</si>
  <si>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</si>
  <si>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</si>
  <si>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</si>
  <si>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</si>
  <si>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</si>
  <si>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</si>
  <si>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</si>
  <si>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</si>
  <si>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</si>
  <si>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</si>
  <si>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</si>
  <si>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</si>
  <si>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</si>
  <si>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</si>
  <si>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</si>
  <si>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</si>
  <si>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</si>
  <si>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</si>
  <si>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</si>
  <si>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</si>
  <si>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</si>
  <si>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</si>
  <si>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</si>
  <si>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</si>
  <si>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</si>
  <si>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</si>
  <si>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</si>
  <si>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</si>
  <si>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</si>
  <si>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</si>
  <si>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</si>
  <si>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</si>
  <si>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</si>
  <si>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</si>
  <si>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</si>
  <si>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</si>
  <si>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</si>
  <si>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</si>
  <si>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</si>
  <si>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</si>
  <si>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</si>
  <si>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</si>
  <si>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</si>
  <si>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</si>
  <si>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</si>
  <si>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</si>
  <si>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</si>
  <si>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</si>
  <si>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</si>
  <si>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</si>
  <si>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</si>
  <si>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</si>
  <si>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</si>
  <si>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</si>
  <si>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</si>
  <si>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</si>
  <si>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</si>
  <si>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</si>
  <si>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</si>
  <si>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</si>
  <si>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</si>
  <si>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</si>
  <si>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</si>
  <si>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</si>
  <si>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</si>
  <si>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</si>
  <si>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</si>
  <si>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</si>
  <si>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</si>
  <si>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</si>
  <si>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</si>
  <si>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</si>
  <si>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</si>
  <si>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</si>
  <si>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</si>
  <si>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</si>
  <si>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</si>
  <si>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</si>
  <si>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</si>
  <si>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</si>
  <si>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</si>
  <si>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</si>
  <si>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</si>
  <si>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</si>
  <si>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</si>
  <si>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</si>
  <si>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</si>
  <si>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</si>
  <si>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</si>
  <si>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</si>
  <si>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</si>
  <si>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</si>
  <si>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</si>
  <si>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</si>
  <si>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</si>
  <si>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</si>
  <si>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</si>
  <si>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</si>
  <si>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</si>
  <si>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</si>
  <si>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</si>
  <si>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</si>
  <si>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</si>
  <si>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</si>
  <si>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</si>
  <si>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</si>
  <si>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</si>
  <si>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</si>
  <si>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</si>
  <si>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</si>
  <si>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</si>
  <si>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</si>
  <si>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</si>
  <si>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</si>
  <si>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</si>
  <si>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</si>
  <si>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</si>
  <si>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</si>
  <si>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</si>
  <si>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</si>
  <si>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</si>
  <si>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</si>
  <si>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</si>
  <si>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</si>
  <si>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</si>
  <si>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</si>
  <si>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</si>
  <si>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</si>
  <si>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</si>
  <si>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</si>
  <si>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</si>
  <si>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</si>
  <si>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</si>
  <si>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</si>
  <si>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</si>
  <si>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</si>
  <si>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</si>
  <si>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</si>
  <si>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</si>
  <si>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</si>
  <si>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</si>
  <si>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</si>
  <si>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</si>
  <si>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</si>
  <si>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</si>
  <si>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</si>
  <si>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</si>
  <si>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</si>
  <si>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</si>
  <si>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</si>
  <si>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</si>
  <si>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</si>
  <si>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</si>
  <si>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</si>
  <si>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</si>
  <si>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</si>
  <si>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</si>
  <si>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</si>
  <si>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</si>
  <si>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</si>
  <si>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</si>
  <si>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</si>
  <si>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</si>
  <si>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</si>
  <si>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</si>
  <si>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</si>
  <si>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</si>
  <si>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</si>
  <si>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</si>
  <si>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</si>
  <si>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</si>
  <si>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</si>
  <si>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</si>
  <si>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</si>
  <si>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</si>
  <si>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</si>
  <si>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</si>
  <si>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</si>
  <si>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</si>
  <si>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</si>
  <si>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</si>
  <si>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</si>
  <si>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</si>
  <si>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</si>
  <si>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</si>
  <si>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</si>
  <si>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</si>
  <si>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</si>
  <si>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</si>
  <si>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</si>
  <si>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</si>
  <si>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</si>
  <si>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</si>
  <si>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</si>
  <si>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</si>
  <si>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</si>
  <si>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</si>
  <si>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</si>
  <si>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</si>
  <si>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</si>
  <si>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</si>
  <si>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</si>
  <si>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</si>
  <si>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</si>
  <si>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</si>
  <si>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</si>
  <si>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</si>
  <si>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</si>
  <si>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</si>
  <si>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</si>
  <si>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</si>
  <si>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</si>
  <si>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</si>
  <si>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</si>
  <si>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</si>
  <si>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</si>
  <si>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</si>
  <si>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</si>
  <si>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</si>
  <si>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</si>
  <si>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</si>
  <si>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</si>
  <si>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</si>
  <si>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</si>
  <si>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</si>
  <si>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</si>
  <si>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</si>
  <si>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</si>
  <si>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</si>
  <si>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</si>
  <si>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</si>
  <si>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</si>
  <si>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</si>
  <si>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</si>
  <si>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</si>
  <si>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</si>
  <si>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</si>
  <si>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</si>
  <si>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</si>
  <si>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</si>
  <si>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</si>
  <si>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</si>
  <si>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</si>
  <si>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</si>
  <si>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</si>
  <si>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</si>
  <si>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</si>
  <si>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</si>
  <si>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</si>
  <si>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</si>
  <si>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</si>
  <si>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</si>
  <si>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</si>
  <si>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</si>
  <si>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</si>
  <si>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</si>
  <si>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</si>
  <si>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</si>
  <si>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</si>
  <si>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</si>
  <si>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</si>
  <si>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</si>
  <si>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</si>
  <si>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</si>
  <si>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</si>
  <si>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</si>
  <si>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</si>
  <si>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</si>
  <si>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</si>
  <si>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</si>
  <si>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</si>
  <si>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</si>
  <si>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</si>
  <si>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</si>
  <si>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</si>
  <si>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</si>
  <si>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</si>
  <si>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</si>
  <si>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</si>
  <si>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</si>
  <si>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</si>
  <si>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</si>
  <si>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</si>
  <si>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</si>
  <si>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</si>
  <si>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</si>
  <si>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</si>
  <si>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</si>
  <si>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</si>
  <si>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</si>
  <si>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</si>
  <si>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</si>
  <si>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</si>
  <si>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</si>
  <si>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</si>
  <si>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</si>
  <si>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</si>
  <si>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</si>
  <si>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</si>
  <si>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</si>
  <si>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</si>
  <si>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</si>
  <si>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</si>
  <si>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</si>
  <si>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</si>
  <si>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</si>
  <si>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</si>
  <si>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</si>
  <si>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</si>
  <si>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</si>
  <si>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</si>
  <si>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</si>
  <si>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</si>
  <si>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</si>
  <si>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</si>
  <si>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</si>
  <si>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</si>
  <si>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</si>
  <si>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</si>
  <si>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</si>
  <si>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</si>
  <si>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</si>
  <si>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</si>
  <si>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</si>
  <si>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</si>
  <si>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</si>
  <si>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</si>
  <si>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</si>
  <si>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</si>
  <si>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</si>
  <si>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</si>
  <si>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</si>
  <si>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</si>
  <si>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</si>
  <si>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</si>
  <si>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</si>
  <si>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</si>
  <si>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</si>
  <si>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</si>
  <si>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</si>
  <si>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</si>
  <si>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</si>
  <si>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</si>
  <si>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</si>
  <si>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</si>
  <si>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</si>
  <si>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</si>
  <si>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</si>
  <si>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</si>
  <si>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</si>
  <si>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</si>
  <si>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</si>
  <si>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</si>
  <si>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</si>
  <si>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</si>
  <si>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</si>
  <si>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</si>
  <si>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</si>
  <si>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</si>
  <si>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</si>
  <si>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</si>
  <si>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</si>
  <si>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</si>
  <si>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</si>
  <si>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</si>
  <si>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</si>
  <si>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</si>
  <si>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</si>
  <si>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</si>
  <si>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</si>
  <si>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</si>
  <si>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</si>
  <si>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</si>
  <si>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</si>
  <si>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</si>
  <si>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</si>
  <si>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</si>
  <si>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</si>
  <si>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</si>
  <si>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</si>
  <si>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</si>
  <si>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</si>
  <si>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</si>
  <si>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</si>
  <si>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</si>
  <si>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</si>
  <si>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</si>
  <si>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</si>
  <si>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</si>
  <si>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</si>
  <si>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</si>
  <si>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</si>
  <si>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</si>
  <si>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</si>
  <si>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</si>
  <si>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</si>
  <si>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</si>
  <si>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</si>
  <si>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</si>
  <si>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</si>
  <si>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</si>
  <si>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</si>
  <si>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</si>
  <si>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</si>
  <si>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</si>
  <si>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</si>
  <si>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</si>
  <si>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</si>
  <si>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</si>
  <si>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</si>
  <si>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</si>
  <si>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</si>
  <si>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</si>
  <si>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</si>
  <si>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</si>
  <si>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</si>
  <si>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</si>
  <si>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</si>
  <si>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</si>
  <si>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</si>
  <si>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</si>
  <si>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</si>
  <si>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</si>
  <si>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</si>
  <si>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</si>
  <si>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</si>
  <si>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</si>
  <si>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</si>
  <si>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</si>
  <si>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</si>
  <si>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</si>
  <si>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</si>
  <si>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</si>
  <si>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</si>
  <si>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</si>
  <si>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</si>
  <si>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</si>
  <si>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</si>
  <si>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</si>
  <si>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</si>
  <si>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</si>
  <si>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</si>
  <si>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</si>
  <si>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</si>
  <si>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</si>
  <si>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</si>
  <si>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</si>
  <si>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</si>
  <si>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</si>
  <si>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</si>
  <si>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</si>
  <si>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</si>
  <si>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</si>
  <si>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</si>
  <si>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</si>
  <si>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</si>
  <si>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</si>
  <si>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</si>
  <si>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</si>
  <si>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</si>
  <si>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</si>
  <si>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</si>
  <si>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</si>
  <si>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</si>
  <si>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</si>
  <si>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</si>
  <si>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</si>
  <si>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</si>
  <si>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</si>
  <si>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</si>
  <si>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</si>
  <si>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</si>
  <si>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</si>
  <si>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</si>
  <si>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</si>
  <si>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</si>
  <si>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</si>
  <si>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</si>
  <si>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</si>
  <si>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</si>
  <si>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</si>
  <si>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</si>
  <si>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</si>
  <si>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</si>
  <si>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</si>
  <si>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</si>
  <si>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</si>
  <si>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</si>
  <si>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</si>
  <si>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</si>
  <si>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</si>
  <si>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</si>
  <si>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</si>
  <si>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</si>
  <si>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</si>
  <si>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</si>
  <si>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</si>
  <si>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</si>
  <si>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</si>
  <si>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</si>
  <si>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</si>
  <si>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</si>
  <si>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</si>
  <si>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</si>
  <si>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</si>
  <si>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</si>
  <si>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</si>
  <si>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</si>
  <si>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</si>
  <si>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</si>
  <si>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</si>
  <si>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</si>
  <si>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</si>
  <si>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</si>
  <si>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</si>
  <si>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</si>
  <si>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</si>
  <si>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</si>
  <si>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</si>
  <si>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</si>
  <si>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</si>
  <si>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</si>
  <si>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</si>
  <si>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</si>
  <si>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</si>
  <si>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</si>
  <si>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</si>
  <si>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</si>
  <si>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</si>
  <si>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</si>
  <si>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</si>
  <si>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</si>
  <si>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</si>
  <si>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</si>
  <si>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</si>
  <si>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</si>
  <si>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</si>
  <si>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</si>
  <si>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</si>
  <si>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</si>
  <si>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</si>
  <si>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</si>
  <si>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</si>
  <si>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</si>
  <si>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</si>
  <si>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</si>
  <si>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</si>
  <si>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</si>
  <si>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</si>
  <si>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</si>
  <si>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</si>
  <si>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</si>
  <si>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</si>
  <si>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</si>
  <si>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</si>
  <si>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</si>
  <si>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</si>
  <si>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</si>
  <si>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</si>
  <si>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</si>
  <si>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</si>
  <si>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</si>
  <si>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</si>
  <si>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</si>
  <si>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</si>
  <si>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</si>
  <si>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</si>
  <si>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</si>
  <si>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</si>
  <si>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</si>
  <si>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</si>
  <si>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</si>
  <si>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</si>
  <si>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</si>
  <si>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</si>
  <si>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</si>
  <si>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</si>
  <si>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</si>
  <si>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</si>
  <si>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</si>
  <si>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</si>
  <si>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</si>
  <si>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</si>
  <si>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</si>
  <si>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</si>
  <si>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</si>
  <si>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</si>
  <si>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</si>
  <si>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</si>
  <si>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</si>
  <si>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</si>
  <si>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</si>
  <si>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</si>
  <si>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</si>
  <si>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</si>
  <si>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</si>
  <si>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</si>
  <si>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</si>
  <si>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</si>
  <si>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</si>
  <si>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</si>
  <si>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</si>
  <si>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</si>
  <si>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</si>
  <si>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</si>
  <si>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</si>
  <si>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</si>
  <si>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</si>
  <si>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</si>
  <si>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</si>
  <si>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</si>
  <si>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</si>
  <si>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</si>
  <si>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</si>
  <si>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</si>
  <si>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</si>
  <si>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</si>
  <si>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</si>
  <si>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</si>
  <si>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</si>
  <si>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</si>
  <si>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</si>
  <si>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</si>
  <si>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</si>
  <si>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</si>
  <si>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</si>
  <si>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</si>
  <si>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</si>
  <si>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</si>
  <si>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</si>
  <si>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</si>
  <si>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</si>
  <si>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</si>
  <si>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</si>
  <si>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</si>
  <si>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</si>
  <si>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</si>
  <si>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</si>
  <si>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</si>
  <si>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</si>
  <si>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</si>
  <si>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</si>
  <si>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</si>
  <si>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</si>
  <si>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</si>
  <si>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</si>
  <si>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</si>
  <si>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</si>
  <si>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</si>
  <si>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</si>
  <si>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</si>
  <si>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</si>
  <si>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</si>
  <si>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</si>
  <si>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</si>
  <si>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</si>
  <si>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</si>
  <si>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</si>
  <si>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</si>
  <si>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</si>
  <si>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</si>
  <si>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</si>
  <si>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</si>
  <si>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</si>
  <si>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</si>
  <si>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</si>
  <si>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</si>
  <si>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</si>
  <si>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</si>
  <si>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</si>
  <si>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</si>
  <si>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</si>
  <si>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</si>
  <si>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</si>
  <si>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</si>
  <si>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</si>
  <si>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</si>
  <si>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</si>
  <si>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</si>
  <si>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</si>
  <si>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</si>
  <si>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</si>
  <si>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</si>
  <si>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</si>
  <si>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</si>
  <si>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</si>
  <si>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</si>
  <si>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</si>
  <si>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</si>
  <si>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</si>
  <si>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</si>
  <si>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</si>
  <si>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</si>
  <si>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</si>
  <si>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</si>
  <si>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</si>
  <si>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</si>
  <si>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</si>
  <si>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</si>
  <si>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</si>
  <si>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</si>
  <si>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</si>
  <si>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</si>
  <si>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</si>
  <si>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</si>
  <si>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</si>
  <si>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</si>
  <si>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</si>
  <si>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</si>
  <si>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</si>
  <si>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</si>
  <si>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</si>
  <si>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</si>
  <si>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</si>
  <si>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</si>
  <si>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</si>
  <si>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</si>
  <si>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</si>
  <si>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</si>
  <si>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</si>
  <si>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</si>
  <si>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</si>
  <si>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</si>
  <si>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</si>
  <si>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</si>
  <si>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</si>
  <si>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</si>
  <si>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</si>
  <si>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</si>
  <si>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</si>
  <si>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</si>
  <si>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</si>
  <si>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</si>
  <si>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</si>
  <si>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</si>
  <si>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</si>
  <si>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</si>
  <si>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</si>
  <si>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</si>
  <si>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</si>
  <si>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</si>
  <si>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</si>
  <si>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</si>
  <si>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</si>
  <si>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</si>
  <si>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</si>
  <si>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</si>
  <si>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</si>
  <si>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</si>
  <si>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</si>
  <si>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</si>
  <si>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</si>
  <si>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</si>
  <si>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</si>
  <si>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</si>
  <si>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</si>
  <si>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</si>
  <si>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</si>
  <si>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</si>
  <si>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</si>
  <si>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</si>
  <si>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</si>
  <si>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</si>
  <si>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</si>
  <si>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</si>
  <si>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</si>
  <si>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</si>
  <si>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</si>
  <si>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</si>
  <si>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</si>
  <si>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</si>
  <si>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</si>
  <si>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</si>
  <si>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</si>
  <si>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</si>
  <si>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</si>
  <si>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</si>
  <si>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</si>
  <si>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</si>
  <si>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</si>
  <si>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</si>
  <si>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</si>
  <si>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</si>
  <si>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</si>
  <si>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</si>
  <si>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</si>
  <si>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</si>
  <si>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</si>
  <si>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</si>
  <si>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</si>
  <si>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</si>
  <si>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</si>
  <si>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</si>
  <si>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</si>
  <si>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</si>
  <si>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</si>
  <si>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</si>
  <si>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</si>
  <si>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</si>
  <si>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</si>
  <si>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</si>
  <si>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</si>
  <si>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</si>
  <si>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</si>
  <si>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</si>
  <si>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</si>
  <si>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</si>
  <si>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</si>
  <si>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</si>
  <si>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</si>
  <si>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</si>
  <si>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</si>
  <si>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</si>
  <si>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</si>
  <si>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</si>
  <si>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</si>
  <si>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</si>
  <si>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</si>
  <si>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</si>
  <si>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</si>
  <si>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</si>
  <si>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</si>
  <si>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</si>
  <si>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</si>
  <si>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</si>
  <si>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</si>
  <si>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</si>
  <si>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</si>
  <si>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</si>
  <si>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</si>
  <si>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</si>
  <si>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</si>
  <si>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</si>
  <si>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</si>
  <si>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</si>
  <si>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</si>
  <si>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</si>
  <si>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</si>
  <si>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</si>
  <si>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</si>
  <si>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</si>
  <si>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</si>
  <si>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</si>
  <si>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</si>
  <si>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</si>
  <si>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</si>
  <si>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</si>
  <si>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</si>
  <si>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</si>
  <si>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</si>
  <si>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</si>
  <si>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</si>
  <si>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</si>
  <si>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</si>
  <si>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</si>
  <si>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</si>
  <si>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</si>
  <si>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</si>
  <si>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</si>
  <si>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</si>
  <si>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</si>
  <si>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</si>
  <si>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</si>
  <si>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</si>
  <si>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</si>
  <si>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</si>
  <si>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</si>
  <si>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</si>
  <si>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</si>
  <si>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</si>
  <si>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</si>
  <si>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</si>
  <si>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</si>
  <si>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</si>
  <si>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</si>
  <si>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</si>
  <si>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</si>
  <si>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</si>
  <si>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</si>
  <si>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</si>
  <si>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</si>
  <si>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</si>
  <si>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</si>
  <si>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</si>
  <si>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</si>
  <si>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</si>
  <si>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</si>
  <si>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</si>
  <si>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</si>
  <si>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</si>
  <si>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</si>
  <si>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</si>
  <si>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</si>
  <si>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</si>
  <si>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</si>
  <si>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</si>
  <si>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</si>
  <si>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</si>
  <si>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</si>
  <si>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</si>
  <si>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</si>
  <si>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</si>
  <si>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</si>
  <si>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</si>
  <si>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</si>
  <si>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</si>
  <si>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</si>
  <si>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</si>
  <si>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</si>
  <si>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</si>
  <si>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</si>
  <si>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</si>
  <si>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</si>
  <si>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</si>
  <si>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</si>
  <si>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</si>
  <si>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</si>
  <si>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</si>
  <si>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</si>
  <si>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</si>
  <si>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</si>
  <si>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</si>
  <si>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</si>
  <si>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</si>
  <si>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</si>
  <si>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</si>
  <si>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</si>
  <si>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</si>
  <si>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</si>
  <si>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</si>
  <si>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</si>
  <si>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</si>
  <si>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</si>
  <si>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</si>
  <si>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</si>
  <si>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</si>
  <si>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</si>
  <si>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</si>
  <si>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</si>
  <si>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</si>
  <si>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</si>
  <si>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</si>
  <si>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</si>
  <si>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</si>
  <si>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</si>
  <si>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</si>
  <si>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</si>
  <si>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</si>
  <si>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</si>
  <si>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</si>
  <si>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</si>
  <si>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</si>
  <si>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</si>
  <si>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</si>
  <si>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</si>
  <si>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</si>
  <si>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</si>
  <si>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</si>
  <si>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</si>
  <si>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</si>
  <si>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</si>
  <si>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</si>
  <si>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</si>
  <si>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</si>
  <si>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</si>
  <si>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</si>
  <si>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</si>
  <si>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</si>
  <si>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</si>
  <si>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</si>
  <si>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</si>
  <si>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</si>
  <si>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</si>
  <si>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</si>
  <si>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</si>
  <si>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</si>
  <si>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</si>
  <si>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</si>
  <si>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</si>
  <si>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</si>
  <si>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</si>
  <si>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</si>
  <si>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</si>
  <si>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</si>
  <si>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</si>
  <si>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</si>
  <si>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</si>
  <si>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</si>
  <si>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</si>
  <si>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</si>
  <si>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</si>
  <si>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</si>
  <si>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</si>
  <si>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</si>
  <si>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</si>
  <si>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</si>
  <si>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</si>
  <si>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</si>
  <si>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</si>
  <si>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</si>
  <si>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</si>
  <si>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</si>
  <si>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</si>
  <si>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</si>
  <si>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</si>
  <si>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</si>
  <si>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</si>
  <si>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</si>
  <si>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</si>
  <si>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</si>
  <si>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</si>
  <si>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</si>
  <si>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</si>
  <si>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</si>
  <si>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</si>
  <si>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</si>
  <si>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</si>
  <si>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</si>
  <si>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</si>
  <si>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</si>
  <si>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</si>
  <si>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</si>
  <si>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</si>
  <si>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</si>
  <si>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</si>
  <si>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</si>
  <si>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</si>
  <si>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</si>
  <si>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</si>
  <si>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</si>
  <si>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</si>
  <si>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</si>
  <si>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</si>
  <si>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</si>
  <si>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</si>
  <si>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</si>
  <si>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</si>
  <si>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</si>
  <si>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</si>
  <si>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</si>
  <si>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</si>
  <si>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</si>
  <si>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</si>
  <si>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</si>
  <si>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</si>
  <si>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</si>
  <si>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</si>
  <si>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</si>
  <si>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</si>
  <si>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</si>
  <si>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</si>
  <si>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</si>
  <si>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</si>
  <si>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</si>
  <si>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</si>
  <si>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</si>
  <si>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</si>
  <si>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</si>
  <si>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</si>
  <si>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</si>
  <si>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</si>
  <si>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</si>
  <si>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</si>
  <si>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</si>
  <si>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</si>
  <si>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</si>
  <si>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</si>
  <si>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</si>
  <si>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</si>
  <si>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</si>
  <si>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</si>
  <si>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</si>
  <si>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</si>
  <si>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</si>
  <si>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</si>
  <si>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</si>
  <si>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</si>
  <si>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</si>
  <si>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</si>
  <si>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</si>
  <si>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</si>
  <si>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</si>
  <si>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</si>
  <si>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</si>
  <si>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</si>
  <si>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</si>
  <si>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</si>
  <si>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</si>
  <si>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</si>
  <si>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</si>
  <si>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</si>
  <si>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</si>
  <si>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</si>
  <si>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</si>
  <si>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</si>
  <si>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</si>
  <si>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</si>
  <si>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</si>
  <si>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</si>
  <si>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</si>
  <si>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</si>
  <si>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</si>
  <si>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</si>
  <si>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</si>
  <si>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</si>
  <si>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</si>
  <si>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</si>
  <si>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</si>
  <si>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</si>
  <si>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</si>
  <si>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</si>
  <si>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</si>
  <si>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</si>
  <si>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</si>
  <si>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</si>
  <si>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</si>
  <si>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</si>
  <si>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</si>
  <si>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</si>
  <si>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</si>
  <si>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</si>
  <si>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</si>
  <si>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</si>
  <si>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</si>
  <si>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</si>
  <si>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</si>
  <si>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</si>
  <si>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</si>
  <si>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</si>
  <si>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</si>
  <si>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</si>
  <si>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</si>
  <si>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</si>
  <si>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</si>
  <si>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</si>
  <si>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</si>
  <si>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</si>
  <si>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</si>
  <si>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</si>
  <si>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</si>
  <si>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</si>
  <si>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</si>
  <si>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</si>
  <si>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</si>
  <si>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</si>
  <si>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</si>
  <si>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</si>
  <si>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</si>
  <si>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</si>
  <si>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</si>
  <si>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</si>
  <si>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</si>
  <si>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</si>
  <si>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</si>
  <si>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</si>
  <si>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</si>
  <si>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</si>
  <si>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</si>
  <si>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</si>
  <si>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</si>
  <si>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</si>
  <si>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</si>
  <si>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</si>
  <si>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</si>
  <si>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</si>
  <si>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</si>
  <si>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</si>
  <si>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</si>
  <si>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</si>
  <si>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</si>
  <si>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</si>
  <si>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</si>
  <si>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</si>
  <si>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</si>
  <si>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</si>
  <si>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</si>
  <si>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</si>
  <si>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</si>
  <si>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</si>
  <si>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</si>
  <si>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</si>
  <si>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</si>
  <si>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</si>
  <si>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</si>
  <si>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</si>
  <si>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</si>
  <si>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</si>
  <si>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</si>
  <si>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</si>
  <si>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</si>
  <si>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</si>
  <si>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</si>
  <si>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</si>
  <si>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</si>
  <si>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</si>
  <si>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</si>
  <si>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</si>
  <si>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</si>
  <si>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</si>
  <si>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</si>
  <si>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</si>
  <si>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</si>
  <si>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</si>
  <si>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</si>
  <si>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</si>
  <si>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</si>
  <si>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</si>
  <si>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</si>
  <si>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</si>
  <si>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</si>
  <si>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</si>
  <si>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</si>
  <si>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</si>
  <si>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</si>
  <si>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</si>
  <si>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</si>
  <si>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</si>
  <si>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</si>
  <si>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</si>
  <si>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</si>
  <si>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</si>
  <si>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</si>
  <si>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</si>
  <si>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</si>
  <si>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</si>
  <si>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</si>
  <si>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</si>
  <si>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</si>
  <si>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</si>
  <si>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</si>
  <si>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</si>
  <si>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</si>
  <si>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</si>
  <si>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</si>
  <si>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</si>
  <si>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</si>
  <si>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</si>
  <si>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</si>
  <si>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</si>
  <si>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</si>
  <si>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</si>
  <si>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</si>
  <si>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</si>
  <si>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</si>
  <si>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</si>
  <si>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</si>
  <si>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</si>
  <si>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</si>
  <si>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</si>
  <si>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</si>
  <si>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</si>
  <si>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</si>
  <si>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</si>
  <si>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</si>
  <si>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</si>
  <si>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</si>
  <si>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</si>
  <si>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</si>
  <si>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</si>
  <si>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</si>
  <si>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</si>
  <si>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</si>
  <si>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</si>
  <si>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</si>
  <si>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</si>
  <si>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</si>
  <si>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</si>
  <si>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</si>
  <si>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</si>
  <si>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</si>
  <si>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</si>
  <si>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</si>
  <si>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</si>
  <si>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</si>
  <si>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</si>
  <si>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</si>
  <si>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</si>
  <si>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</si>
  <si>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</si>
  <si>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</si>
  <si>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</si>
  <si>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</si>
  <si>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</si>
  <si>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</si>
  <si>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</si>
  <si>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</si>
  <si>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</si>
  <si>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</si>
  <si>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</si>
  <si>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</si>
  <si>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</si>
  <si>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</si>
  <si>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</si>
  <si>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</si>
  <si>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</si>
  <si>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</si>
  <si>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</si>
  <si>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</si>
  <si>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</si>
  <si>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</si>
  <si>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</si>
  <si>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</si>
  <si>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</si>
  <si>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</si>
  <si>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</si>
  <si>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</si>
  <si>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</si>
  <si>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</si>
  <si>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</si>
  <si>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</si>
  <si>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</si>
  <si>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</si>
  <si>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</si>
  <si>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</si>
  <si>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</si>
  <si>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</si>
  <si>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</si>
  <si>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</si>
  <si>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</si>
  <si>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</si>
  <si>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</si>
  <si>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</si>
  <si>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</si>
  <si>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</si>
  <si>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</si>
  <si>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</si>
  <si>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</si>
  <si>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</si>
  <si>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</si>
  <si>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</si>
  <si>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</si>
  <si>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</si>
  <si>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</si>
  <si>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</si>
  <si>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</si>
  <si>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</si>
  <si>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</si>
  <si>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</si>
  <si>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</si>
  <si>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</si>
  <si>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</si>
  <si>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</si>
  <si>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</si>
  <si>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</si>
  <si>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</si>
  <si>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</si>
  <si>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</si>
  <si>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</si>
  <si>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</si>
  <si>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</si>
  <si>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</si>
  <si>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</si>
  <si>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</si>
  <si>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</si>
  <si>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</si>
  <si>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</si>
  <si>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</si>
  <si>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</si>
  <si>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</si>
  <si>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</si>
  <si>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</si>
  <si>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</si>
  <si>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</si>
  <si>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</si>
  <si>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</si>
  <si>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</si>
  <si>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</si>
  <si>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</si>
  <si>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</si>
  <si>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</si>
  <si>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</si>
  <si>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</si>
  <si>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</si>
  <si>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</si>
  <si>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</si>
  <si>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</si>
  <si>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</si>
  <si>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</si>
  <si>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</si>
  <si>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</si>
  <si>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</si>
  <si>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</si>
  <si>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</si>
  <si>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</si>
  <si>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</si>
  <si>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</si>
  <si>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</si>
  <si>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</si>
  <si>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</si>
  <si>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</si>
  <si>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</si>
  <si>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</si>
  <si>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</si>
  <si>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</si>
  <si>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</si>
  <si>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</si>
  <si>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</si>
  <si>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</si>
  <si>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</si>
  <si>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</si>
  <si>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</si>
  <si>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</si>
  <si>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</si>
  <si>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</si>
  <si>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</si>
  <si>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</si>
  <si>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</si>
  <si>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</si>
  <si>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</si>
  <si>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</si>
  <si>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</si>
  <si>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</si>
  <si>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</si>
  <si>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</si>
  <si>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</si>
  <si>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</si>
  <si>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</si>
  <si>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</si>
  <si>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</si>
  <si>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</si>
  <si>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</si>
  <si>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</si>
  <si>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</si>
  <si>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</si>
  <si>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</si>
  <si>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</si>
  <si>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</si>
  <si>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</si>
  <si>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</si>
  <si>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</si>
  <si>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</si>
  <si>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</si>
  <si>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</si>
  <si>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</si>
  <si>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</si>
  <si>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</si>
  <si>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</si>
  <si>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</si>
  <si>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</si>
  <si>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</si>
  <si>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</si>
  <si>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</si>
  <si>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</si>
  <si>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</si>
  <si>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</si>
  <si>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</si>
  <si>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</si>
  <si>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</si>
  <si>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</si>
  <si>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</si>
  <si>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</si>
  <si>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</si>
  <si>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</si>
  <si>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</si>
  <si>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</si>
  <si>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</si>
  <si>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</si>
  <si>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</si>
  <si>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</si>
  <si>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</si>
  <si>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</si>
  <si>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</si>
  <si>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</si>
  <si>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</si>
  <si>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</si>
  <si>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</si>
  <si>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</si>
  <si>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</si>
  <si>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</si>
  <si>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</si>
  <si>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</si>
  <si>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</si>
  <si>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</si>
  <si>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</si>
  <si>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</si>
  <si>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</si>
  <si>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</si>
  <si>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</si>
  <si>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</si>
  <si>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</si>
  <si>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</si>
  <si>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</si>
  <si>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</si>
  <si>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</si>
  <si>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</si>
  <si>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</si>
  <si>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</si>
  <si>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</si>
  <si>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</si>
  <si>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</si>
  <si>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</si>
  <si>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</si>
  <si>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</si>
  <si>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</si>
  <si>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</si>
  <si>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</si>
  <si>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</si>
  <si>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</si>
  <si>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</si>
  <si>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</si>
  <si>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</si>
  <si>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</si>
  <si>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</si>
  <si>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</si>
  <si>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</si>
  <si>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</si>
  <si>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</si>
  <si>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</si>
  <si>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</si>
  <si>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</si>
  <si>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</si>
  <si>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</si>
  <si>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</si>
  <si>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</si>
  <si>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</si>
  <si>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</si>
  <si>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</si>
  <si>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</si>
  <si>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</si>
  <si>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</si>
  <si>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</si>
  <si>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</si>
  <si>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</si>
  <si>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</si>
  <si>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</si>
  <si>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</si>
  <si>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</si>
  <si>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</si>
  <si>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</si>
  <si>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</si>
  <si>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</si>
  <si>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</si>
  <si>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</si>
  <si>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</si>
  <si>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</si>
  <si>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</si>
  <si>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</si>
  <si>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</si>
  <si>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</si>
  <si>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</si>
  <si>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</si>
  <si>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</si>
  <si>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</si>
  <si>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</si>
  <si>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</si>
  <si>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</si>
  <si>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</si>
  <si>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</si>
  <si>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</si>
  <si>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</si>
  <si>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</si>
  <si>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</si>
  <si>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</si>
  <si>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</si>
  <si>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</si>
  <si>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</si>
  <si>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</si>
  <si>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</si>
  <si>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</si>
  <si>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</si>
  <si>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</si>
  <si>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</si>
  <si>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</si>
  <si>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</si>
  <si>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</si>
  <si>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</si>
  <si>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</si>
  <si>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</si>
  <si>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</si>
  <si>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</si>
  <si>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</si>
  <si>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</si>
  <si>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</si>
  <si>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</si>
  <si>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</si>
  <si>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</si>
  <si>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</si>
  <si>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</si>
  <si>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</si>
  <si>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</si>
  <si>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</si>
  <si>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</si>
  <si>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</si>
  <si>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</si>
  <si>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</si>
  <si>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</si>
  <si>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</si>
  <si>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</si>
  <si>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</si>
  <si>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</si>
  <si>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</si>
  <si>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</si>
  <si>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</si>
  <si>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</si>
  <si>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</si>
  <si>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</si>
  <si>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</si>
  <si>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</si>
  <si>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</si>
  <si>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</si>
  <si>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</si>
  <si>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</si>
  <si>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</si>
  <si>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</si>
  <si>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</si>
  <si>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</si>
  <si>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</si>
  <si>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</si>
  <si>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</si>
  <si>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</si>
  <si>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</si>
  <si>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</si>
  <si>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</si>
  <si>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</si>
  <si>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</si>
  <si>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</si>
  <si>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</si>
  <si>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</si>
  <si>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</si>
  <si>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</si>
  <si>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</si>
  <si>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</si>
  <si>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</si>
  <si>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</si>
  <si>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</si>
  <si>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</si>
  <si>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</si>
  <si>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</si>
  <si>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</si>
  <si>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</si>
  <si>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</si>
  <si>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</si>
  <si>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</si>
  <si>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</si>
  <si>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</si>
  <si>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</si>
  <si>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</si>
  <si>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</si>
  <si>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</si>
  <si>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</si>
  <si>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</si>
  <si>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</si>
  <si>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</si>
  <si>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</si>
  <si>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</si>
  <si>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</si>
  <si>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</si>
  <si>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</si>
  <si>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</si>
  <si>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</si>
  <si>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</si>
  <si>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</si>
  <si>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</si>
  <si>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</si>
  <si>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</si>
  <si>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</si>
  <si>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</si>
  <si>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</si>
  <si>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</si>
  <si>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</si>
  <si>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</si>
  <si>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</si>
  <si>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</si>
  <si>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</si>
  <si>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</si>
  <si>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</si>
  <si>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</si>
  <si>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</si>
  <si>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</si>
  <si>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</si>
  <si>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</si>
  <si>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</si>
  <si>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</si>
  <si>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</si>
  <si>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</si>
  <si>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</si>
  <si>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</si>
  <si>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</si>
  <si>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</si>
  <si>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</si>
  <si>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</si>
  <si>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</si>
  <si>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</si>
  <si>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</si>
  <si>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</si>
  <si>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</si>
  <si>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</si>
  <si>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</si>
  <si>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</si>
  <si>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</si>
  <si>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</si>
  <si>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</si>
  <si>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</si>
  <si>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</si>
  <si>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</si>
  <si>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</si>
  <si>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</si>
  <si>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</si>
  <si>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</si>
  <si>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</si>
  <si>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</si>
  <si>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</si>
  <si>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</si>
  <si>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</si>
  <si>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</si>
  <si>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</si>
  <si>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</si>
  <si>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</si>
  <si>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</si>
  <si>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</si>
  <si>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</si>
  <si>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</si>
  <si>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</si>
  <si>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</si>
  <si>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</si>
  <si>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</si>
  <si>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</si>
  <si>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</si>
  <si>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</si>
  <si>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</si>
  <si>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</si>
  <si>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</si>
  <si>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</si>
  <si>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</si>
  <si>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</si>
  <si>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</si>
  <si>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</si>
  <si>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</si>
  <si>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</si>
  <si>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</si>
  <si>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</si>
  <si>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</si>
  <si>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</si>
  <si>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</si>
  <si>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</si>
  <si>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</si>
  <si>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</si>
  <si>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</si>
  <si>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</si>
  <si>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</si>
  <si>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</si>
  <si>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</si>
  <si>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</si>
  <si>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</si>
  <si>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</si>
  <si>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</si>
  <si>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</si>
  <si>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</si>
  <si>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</si>
  <si>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</si>
  <si>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</si>
  <si>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</si>
  <si>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</si>
  <si>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</si>
  <si>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</si>
  <si>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</si>
  <si>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</si>
  <si>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</si>
  <si>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</si>
  <si>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</si>
  <si>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</si>
  <si>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</si>
  <si>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</si>
  <si>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</si>
  <si>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</si>
  <si>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</si>
  <si>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</si>
  <si>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</si>
  <si>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</si>
  <si>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</si>
  <si>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</si>
  <si>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</si>
  <si>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</si>
  <si>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</si>
  <si>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</si>
  <si>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</si>
  <si>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</si>
  <si>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</si>
  <si>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</si>
  <si>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</si>
  <si>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</si>
  <si>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</si>
  <si>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</si>
  <si>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</si>
  <si>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</si>
  <si>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</si>
  <si>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</si>
  <si>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</si>
  <si>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</si>
  <si>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</si>
  <si>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</si>
  <si>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</si>
  <si>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</si>
  <si>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</si>
  <si>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</si>
  <si>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</si>
  <si>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</si>
  <si>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</si>
  <si>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</si>
  <si>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</si>
  <si>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</si>
  <si>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</si>
  <si>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</si>
  <si>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</si>
  <si>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</si>
  <si>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</si>
  <si>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</si>
  <si>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</si>
  <si>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</si>
  <si>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</si>
  <si>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</si>
  <si>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</si>
  <si>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</si>
  <si>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</si>
  <si>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</si>
  <si>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</si>
  <si>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</si>
  <si>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</si>
  <si>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</si>
  <si>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</si>
  <si>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</si>
  <si>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</si>
  <si>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</si>
  <si>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</si>
  <si>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</si>
  <si>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</si>
  <si>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</si>
  <si>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</si>
  <si>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</si>
  <si>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</si>
  <si>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</si>
  <si>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</si>
  <si>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</si>
  <si>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</si>
  <si>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</si>
  <si>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</si>
  <si>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</si>
  <si>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</si>
  <si>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</si>
  <si>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</si>
  <si>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</si>
  <si>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</si>
  <si>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</si>
  <si>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</si>
  <si>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</si>
  <si>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</si>
  <si>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</si>
  <si>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</si>
  <si>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</si>
  <si>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</si>
  <si>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</si>
  <si>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</si>
  <si>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</si>
  <si>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</si>
  <si>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</si>
  <si>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</si>
  <si>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</si>
  <si>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</si>
  <si>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</si>
  <si>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</si>
  <si>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</si>
  <si>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</si>
  <si>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</si>
  <si>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</si>
  <si>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</si>
  <si>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</si>
  <si>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</si>
  <si>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</si>
  <si>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</si>
  <si>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</si>
  <si>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</si>
  <si>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</si>
  <si>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</si>
  <si>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</si>
  <si>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</si>
  <si>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</si>
  <si>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</si>
  <si>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</si>
  <si>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</si>
  <si>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</si>
  <si>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</si>
  <si>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</si>
  <si>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</si>
  <si>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</si>
  <si>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</si>
  <si>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</si>
  <si>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</si>
  <si>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</si>
  <si>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</si>
  <si>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</si>
  <si>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</si>
  <si>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</si>
  <si>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</si>
  <si>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</si>
  <si>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</si>
  <si>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</si>
  <si>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</si>
  <si>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</si>
  <si>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</si>
  <si>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</si>
  <si>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</si>
  <si>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</si>
  <si>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</si>
  <si>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</si>
  <si>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</si>
  <si>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</si>
  <si>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</si>
  <si>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</si>
  <si>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</si>
  <si>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</si>
  <si>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</si>
  <si>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</si>
  <si>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</si>
  <si>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</si>
  <si>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</si>
  <si>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</si>
  <si>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</si>
  <si>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</si>
  <si>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</si>
  <si>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</si>
  <si>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</si>
  <si>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</si>
  <si>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</si>
  <si>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</si>
  <si>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</si>
  <si>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</si>
  <si>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</si>
  <si>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</si>
  <si>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</si>
  <si>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</si>
  <si>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</si>
  <si>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</si>
  <si>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</si>
  <si>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</si>
  <si>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</si>
  <si>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</si>
  <si>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</si>
  <si>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</si>
  <si>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</si>
  <si>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</si>
  <si>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</si>
  <si>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</si>
  <si>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</si>
  <si>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</si>
  <si>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</si>
  <si>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</si>
  <si>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</si>
  <si>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</si>
  <si>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</si>
  <si>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</si>
  <si>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</si>
  <si>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</si>
  <si>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</si>
  <si>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</si>
  <si>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</si>
  <si>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</si>
  <si>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</si>
  <si>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</si>
  <si>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</si>
  <si>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</si>
  <si>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</si>
  <si>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</si>
  <si>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</si>
  <si>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</si>
  <si>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</si>
  <si>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</si>
  <si>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</si>
  <si>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</si>
  <si>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</si>
  <si>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</si>
  <si>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</si>
  <si>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</si>
  <si>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</si>
  <si>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</si>
  <si>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</si>
  <si>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</si>
  <si>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</si>
  <si>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</si>
  <si>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</si>
  <si>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</si>
  <si>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</si>
  <si>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</si>
  <si>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</si>
  <si>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</si>
  <si>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</si>
  <si>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</si>
  <si>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</si>
  <si>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</si>
  <si>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</si>
  <si>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</si>
  <si>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</si>
  <si>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</si>
  <si>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</si>
  <si>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</si>
  <si>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</si>
  <si>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</si>
  <si>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</si>
  <si>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</si>
  <si>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</si>
  <si>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</si>
  <si>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</si>
  <si>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</si>
  <si>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</si>
  <si>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</si>
  <si>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</si>
  <si>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</si>
  <si>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</si>
  <si>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</si>
  <si>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</si>
  <si>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</si>
  <si>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</si>
  <si>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</si>
  <si>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</si>
  <si>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</si>
  <si>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</si>
  <si>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</si>
  <si>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</si>
  <si>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</si>
  <si>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</si>
  <si>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</si>
  <si>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</si>
  <si>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</si>
  <si>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</si>
  <si>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</si>
  <si>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</si>
  <si>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</si>
  <si>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</si>
  <si>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</si>
  <si>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</si>
  <si>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</si>
  <si>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</si>
  <si>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</si>
  <si>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</si>
  <si>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</si>
  <si>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</si>
  <si>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</si>
  <si>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</si>
  <si>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</si>
  <si>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</si>
  <si>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</si>
  <si>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</si>
  <si>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</si>
  <si>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</si>
  <si>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</si>
  <si>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</si>
  <si>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</si>
  <si>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</si>
  <si>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</si>
  <si>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</si>
  <si>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</si>
  <si>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</si>
  <si>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</si>
  <si>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</si>
  <si>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</si>
  <si>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</si>
  <si>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</si>
  <si>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</si>
  <si>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</si>
  <si>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</si>
  <si>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</si>
  <si>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</si>
  <si>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</si>
  <si>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</si>
  <si>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</si>
  <si>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</si>
  <si>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</si>
  <si>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</si>
  <si>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</si>
  <si>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</si>
  <si>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</si>
  <si>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</si>
  <si>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</si>
  <si>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</si>
  <si>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</si>
  <si>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</si>
  <si>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</si>
  <si>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</si>
  <si>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</si>
  <si>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</si>
  <si>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</si>
  <si>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</si>
  <si>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</si>
  <si>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</si>
  <si>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</si>
  <si>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</si>
  <si>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</si>
  <si>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</si>
  <si>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</si>
  <si>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</si>
  <si>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</si>
  <si>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</si>
  <si>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</si>
  <si>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</si>
  <si>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</si>
  <si>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</si>
  <si>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</si>
  <si>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</si>
  <si>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</si>
  <si>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</si>
  <si>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</si>
  <si>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</si>
  <si>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</si>
  <si>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</si>
  <si>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</si>
  <si>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</si>
  <si>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</si>
  <si>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</si>
  <si>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</si>
  <si>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</si>
  <si>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</si>
  <si>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</si>
  <si>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</si>
  <si>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</si>
  <si>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</si>
  <si>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</si>
  <si>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</si>
  <si>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</si>
  <si>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</si>
  <si>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</si>
  <si>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</si>
  <si>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</si>
  <si>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</si>
  <si>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</si>
  <si>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</si>
  <si>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</si>
  <si>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</si>
  <si>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</si>
  <si>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</si>
  <si>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</si>
  <si>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</si>
  <si>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</si>
  <si>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</si>
  <si>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</si>
  <si>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</si>
  <si>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</si>
  <si>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</si>
  <si>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</si>
  <si>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</si>
  <si>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</si>
  <si>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</si>
  <si>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</si>
  <si>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</si>
  <si>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</si>
  <si>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</si>
  <si>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</si>
  <si>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</si>
  <si>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</si>
  <si>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</si>
  <si>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</si>
  <si>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</si>
  <si>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</si>
  <si>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</si>
  <si>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</si>
  <si>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</si>
  <si>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</si>
  <si>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</si>
  <si>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</si>
  <si>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</si>
  <si>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</si>
  <si>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</si>
  <si>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</si>
  <si>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</si>
  <si>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</si>
  <si>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</si>
  <si>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</si>
  <si>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</si>
  <si>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</si>
  <si>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</si>
  <si>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</si>
  <si>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</si>
  <si>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</si>
  <si>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</si>
  <si>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</si>
  <si>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</si>
  <si>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</si>
  <si>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</si>
  <si>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</si>
  <si>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</si>
  <si>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</si>
  <si>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</si>
  <si>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</si>
  <si>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</si>
  <si>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</si>
  <si>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</si>
  <si>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</si>
  <si>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</si>
  <si>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</si>
  <si>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</si>
  <si>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</si>
  <si>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</si>
  <si>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</si>
  <si>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</si>
  <si>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</si>
  <si>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</si>
  <si>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</si>
  <si>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</si>
  <si>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</si>
  <si>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</si>
  <si>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</si>
  <si>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</si>
  <si>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</si>
  <si>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</si>
  <si>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</si>
  <si>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</si>
  <si>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</si>
  <si>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</si>
  <si>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</si>
  <si>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</si>
  <si>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</si>
  <si>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</si>
  <si>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</si>
  <si>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</si>
  <si>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</si>
  <si>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</si>
  <si>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</si>
  <si>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</si>
  <si>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</si>
  <si>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</si>
  <si>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</si>
  <si>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</si>
  <si>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</si>
  <si>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</si>
  <si>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</si>
  <si>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</si>
  <si>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</si>
  <si>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</si>
  <si>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</si>
  <si>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</si>
  <si>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</si>
  <si>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</si>
  <si>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</si>
  <si>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</si>
  <si>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</si>
  <si>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</si>
  <si>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</si>
  <si>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</si>
  <si>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</si>
  <si>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</si>
  <si>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</si>
  <si>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</si>
  <si>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</si>
  <si>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</si>
  <si>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</si>
  <si>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</si>
  <si>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</si>
  <si>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</si>
  <si>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</si>
  <si>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</si>
  <si>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</si>
  <si>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</si>
  <si>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</si>
  <si>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</si>
  <si>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</si>
  <si>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</si>
  <si>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</si>
  <si>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</si>
  <si>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</si>
  <si>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</si>
  <si>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</si>
  <si>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</si>
  <si>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</si>
  <si>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</si>
  <si>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</si>
  <si>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</si>
  <si>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</si>
  <si>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</si>
  <si>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</si>
  <si>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</si>
  <si>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</si>
  <si>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</si>
  <si>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</si>
  <si>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</si>
  <si>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</si>
  <si>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</si>
  <si>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</si>
  <si>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</si>
  <si>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</si>
  <si>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</si>
  <si>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</si>
  <si>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</si>
  <si>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</si>
  <si>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</si>
  <si>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</si>
  <si>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</si>
  <si>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</si>
  <si>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</si>
  <si>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</si>
  <si>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</si>
  <si>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</si>
  <si>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</si>
  <si>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</si>
  <si>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</si>
  <si>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</si>
  <si>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</si>
  <si>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</si>
  <si>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</si>
  <si>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</si>
  <si>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</si>
  <si>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</si>
  <si>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</si>
  <si>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</si>
  <si>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</si>
  <si>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</si>
  <si>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</si>
  <si>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</si>
  <si>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</si>
  <si>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</si>
  <si>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</si>
  <si>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</si>
  <si>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</si>
  <si>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</si>
  <si>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</si>
  <si>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</si>
  <si>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</si>
  <si>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</si>
  <si>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</si>
  <si>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</si>
  <si>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</si>
  <si>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</si>
  <si>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</si>
  <si>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</si>
  <si>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</si>
  <si>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</si>
  <si>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</si>
  <si>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</si>
  <si>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</si>
  <si>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</si>
  <si>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</si>
  <si>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</si>
  <si>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</si>
  <si>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</si>
  <si>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</si>
  <si>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</si>
  <si>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</si>
  <si>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</si>
  <si>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</si>
  <si>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</si>
  <si>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</si>
  <si>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</si>
  <si>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</si>
  <si>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</si>
  <si>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</si>
  <si>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</si>
  <si>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</si>
  <si>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</si>
  <si>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</si>
  <si>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</si>
  <si>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</si>
  <si>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</si>
  <si>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</si>
  <si>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</si>
  <si>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</si>
  <si>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</si>
  <si>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</si>
  <si>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</si>
  <si>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</si>
  <si>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</si>
  <si>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</si>
  <si>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</si>
  <si>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</si>
  <si>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</si>
  <si>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</si>
  <si>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</si>
  <si>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</si>
  <si>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</si>
  <si>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</si>
  <si>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</si>
  <si>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</si>
  <si>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</si>
  <si>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</si>
  <si>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</si>
  <si>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</si>
  <si>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</si>
  <si>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</si>
  <si>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</si>
  <si>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</si>
  <si>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</si>
  <si>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</si>
  <si>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</si>
  <si>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</si>
  <si>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</si>
  <si>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</si>
  <si>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</si>
  <si>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</si>
  <si>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</si>
  <si>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</si>
  <si>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</si>
  <si>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</si>
  <si>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</si>
  <si>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</si>
  <si>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</si>
  <si>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</si>
  <si>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</si>
  <si>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</si>
  <si>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</si>
  <si>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</si>
  <si>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</si>
  <si>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</si>
  <si>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</si>
  <si>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</si>
  <si>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</si>
  <si>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</si>
  <si>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</si>
  <si>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</si>
  <si>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</si>
  <si>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</si>
  <si>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</si>
  <si>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</si>
  <si>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</si>
  <si>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</si>
  <si>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</si>
  <si>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</si>
  <si>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</si>
  <si>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</si>
  <si>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</si>
  <si>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</si>
  <si>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</si>
  <si>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</si>
  <si>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</si>
  <si>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</si>
  <si>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</si>
  <si>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</si>
  <si>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</si>
  <si>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</si>
  <si>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</si>
  <si>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</si>
  <si>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</si>
  <si>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</si>
  <si>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</si>
  <si>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</si>
  <si>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</si>
  <si>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</si>
  <si>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</si>
  <si>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</si>
  <si>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</si>
  <si>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</si>
  <si>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</si>
  <si>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</si>
  <si>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</si>
  <si>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</si>
  <si>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</si>
  <si>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</si>
  <si>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</si>
  <si>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</si>
  <si>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</si>
  <si>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</si>
  <si>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</si>
  <si>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</si>
  <si>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</si>
  <si>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</si>
  <si>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</si>
  <si>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</si>
  <si>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</si>
  <si>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</si>
  <si>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</si>
  <si>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</si>
  <si>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</si>
  <si>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</si>
  <si>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</si>
  <si>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</si>
  <si>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</si>
  <si>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</si>
  <si>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</si>
  <si>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</si>
  <si>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</si>
  <si>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</si>
  <si>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</si>
  <si>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</si>
  <si>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</si>
  <si>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</si>
  <si>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</si>
  <si>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</si>
  <si>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</si>
  <si>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</si>
  <si>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</si>
  <si>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</si>
  <si>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</si>
  <si>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</si>
  <si>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</si>
  <si>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</si>
  <si>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</si>
  <si>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</si>
  <si>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</si>
  <si>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</si>
  <si>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</si>
  <si>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</si>
  <si>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</si>
  <si>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</si>
  <si>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</si>
  <si>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</si>
  <si>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</si>
  <si>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</si>
  <si>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</si>
  <si>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</si>
  <si>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</si>
  <si>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</si>
  <si>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</si>
  <si>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</si>
  <si>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</si>
  <si>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</si>
  <si>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</si>
  <si>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</si>
  <si>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</si>
  <si>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</si>
  <si>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</si>
  <si>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</si>
  <si>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</si>
  <si>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</si>
  <si>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</si>
  <si>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</si>
  <si>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</si>
  <si>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</si>
  <si>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</si>
  <si>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</si>
  <si>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</si>
  <si>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</si>
  <si>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</si>
  <si>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</si>
  <si>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</si>
  <si>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</si>
  <si>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</si>
  <si>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</si>
  <si>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</si>
  <si>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</si>
  <si>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</si>
  <si>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</si>
  <si>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</si>
  <si>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</si>
  <si>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</si>
  <si>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</si>
  <si>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</si>
  <si>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</si>
  <si>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</si>
  <si>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</si>
  <si>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</si>
  <si>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</si>
  <si>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</si>
  <si>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</si>
  <si>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</si>
  <si>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</si>
  <si>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</si>
  <si>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</si>
  <si>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</si>
  <si>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</si>
  <si>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</si>
  <si>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</si>
  <si>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</si>
  <si>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</si>
  <si>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</si>
  <si>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</si>
  <si>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</si>
  <si>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</si>
  <si>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</si>
  <si>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</si>
  <si>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</si>
  <si>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</si>
  <si>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</si>
  <si>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</si>
  <si>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</si>
  <si>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</si>
  <si>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</si>
  <si>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</si>
  <si>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</si>
  <si>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</si>
  <si>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</si>
  <si>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</si>
  <si>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</si>
  <si>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</si>
  <si>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</si>
  <si>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</si>
  <si>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</si>
  <si>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</si>
  <si>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</si>
  <si>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</si>
  <si>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</si>
  <si>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</si>
  <si>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</si>
  <si>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</si>
  <si>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</si>
  <si>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</si>
  <si>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</si>
  <si>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</si>
  <si>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</si>
  <si>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</si>
  <si>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</si>
  <si>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</si>
  <si>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</si>
  <si>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</si>
  <si>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</si>
  <si>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</si>
  <si>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</si>
  <si>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</si>
  <si>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</si>
  <si>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</si>
  <si>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</si>
  <si>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</si>
  <si>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</si>
  <si>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</si>
  <si>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</si>
  <si>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</si>
  <si>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</si>
  <si>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</si>
  <si>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</si>
  <si>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</si>
  <si>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</si>
  <si>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</si>
  <si>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</si>
  <si>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</si>
  <si>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</si>
  <si>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</si>
  <si>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</si>
  <si>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</si>
  <si>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</si>
  <si>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</si>
  <si>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</si>
  <si>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</si>
  <si>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</si>
  <si>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</si>
  <si>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</si>
  <si>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</si>
  <si>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</si>
  <si>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</si>
  <si>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</si>
  <si>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</si>
  <si>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</si>
  <si>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</si>
  <si>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</si>
  <si>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</si>
  <si>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</si>
  <si>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</si>
  <si>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</si>
  <si>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</si>
  <si>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</si>
  <si>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</si>
  <si>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</si>
  <si>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</si>
  <si>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</si>
  <si>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</si>
  <si>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</si>
  <si>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</si>
  <si>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</si>
  <si>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</si>
  <si>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</si>
  <si>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</si>
  <si>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</si>
  <si>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</si>
  <si>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</si>
  <si>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</si>
  <si>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</si>
  <si>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</si>
  <si>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</si>
  <si>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</si>
  <si>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</si>
  <si>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</si>
  <si>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</si>
  <si>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</si>
  <si>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</si>
  <si>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</si>
  <si>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</si>
  <si>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</si>
  <si>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</si>
  <si>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</si>
  <si>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</si>
  <si>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</si>
  <si>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</si>
  <si>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</si>
  <si>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</si>
  <si>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</si>
  <si>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</si>
  <si>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</si>
  <si>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</si>
  <si>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</si>
  <si>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</si>
  <si>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</si>
  <si>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</si>
  <si>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</si>
  <si>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</si>
  <si>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</si>
  <si>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</si>
  <si>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</si>
  <si>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</si>
  <si>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</si>
  <si>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</si>
  <si>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</si>
  <si>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</si>
  <si>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</si>
  <si>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</si>
  <si>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</si>
  <si>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</si>
  <si>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</si>
  <si>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</si>
  <si>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</si>
  <si>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</si>
  <si>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</si>
  <si>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</si>
  <si>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</si>
  <si>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</si>
  <si>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</si>
  <si>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</si>
  <si>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</si>
  <si>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</si>
  <si>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</si>
  <si>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</si>
  <si>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</si>
  <si>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</si>
  <si>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</si>
  <si>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</si>
  <si>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</si>
  <si>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</si>
  <si>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</si>
  <si>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</si>
  <si>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</si>
  <si>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</si>
  <si>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</si>
  <si>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</si>
  <si>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</si>
  <si>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</si>
  <si>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</si>
  <si>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</si>
  <si>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</si>
  <si>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</si>
  <si>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</si>
  <si>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</si>
  <si>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</si>
  <si>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</si>
  <si>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</si>
  <si>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</si>
  <si>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</si>
  <si>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</si>
  <si>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</si>
  <si>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</si>
  <si>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</si>
  <si>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</si>
  <si>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</si>
  <si>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</si>
  <si>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</si>
  <si>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</si>
  <si>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</si>
  <si>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</si>
  <si>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</si>
  <si>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</si>
  <si>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</si>
  <si>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</si>
  <si>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</si>
  <si>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</si>
  <si>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</si>
  <si>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</si>
  <si>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</si>
  <si>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</si>
  <si>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</si>
  <si>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</si>
  <si>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</si>
  <si>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</si>
  <si>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</si>
  <si>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</si>
  <si>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</si>
  <si>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</si>
  <si>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</si>
  <si>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</si>
  <si>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</si>
  <si>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</si>
  <si>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</si>
  <si>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</si>
  <si>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</si>
  <si>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</si>
  <si>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</si>
  <si>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</si>
  <si>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</si>
  <si>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</si>
  <si>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</si>
  <si>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</si>
  <si>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</si>
  <si>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</si>
  <si>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</si>
  <si>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</si>
  <si>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</si>
  <si>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</si>
  <si>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</si>
  <si>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</si>
  <si>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</si>
  <si>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</si>
  <si>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</si>
  <si>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</si>
  <si>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</si>
  <si>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</si>
  <si>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</si>
  <si>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</si>
  <si>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</si>
  <si>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</si>
  <si>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</si>
  <si>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</si>
  <si>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</si>
  <si>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</si>
  <si>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</si>
  <si>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</si>
  <si>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</si>
  <si>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</si>
  <si>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</si>
  <si>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</si>
  <si>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</si>
  <si>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</si>
  <si>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</si>
  <si>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</si>
  <si>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</si>
  <si>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</si>
  <si>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</si>
  <si>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</si>
  <si>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</si>
  <si>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</si>
  <si>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</si>
  <si>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</si>
  <si>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</si>
  <si>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</si>
  <si>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</si>
  <si>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</si>
  <si>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</si>
  <si>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</si>
  <si>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</si>
  <si>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</si>
  <si>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</si>
  <si>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</si>
  <si>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</si>
  <si>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</si>
  <si>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</si>
  <si>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</si>
  <si>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</si>
  <si>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</si>
  <si>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</si>
  <si>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</si>
  <si>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</si>
  <si>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</si>
  <si>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</si>
  <si>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</si>
  <si>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</si>
  <si>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</si>
  <si>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</si>
  <si>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</si>
  <si>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</si>
  <si>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</si>
  <si>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</si>
  <si>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</si>
  <si>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</si>
  <si>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</si>
  <si>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</si>
  <si>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</si>
  <si>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</si>
  <si>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</si>
  <si>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</si>
  <si>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</si>
  <si>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</si>
  <si>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</si>
  <si>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</si>
  <si>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</si>
  <si>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</si>
  <si>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</si>
  <si>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</si>
  <si>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</si>
  <si>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</si>
  <si>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</si>
  <si>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</si>
  <si>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</si>
  <si>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</si>
  <si>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</si>
  <si>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</si>
  <si>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</si>
  <si>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</si>
  <si>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</si>
  <si>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</si>
  <si>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</si>
  <si>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</si>
  <si>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</si>
  <si>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</si>
  <si>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</si>
  <si>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</si>
  <si>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</si>
  <si>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</si>
  <si>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</si>
  <si>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</si>
  <si>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</si>
  <si>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</si>
  <si>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</si>
  <si>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</si>
  <si>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</si>
  <si>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</si>
  <si>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</si>
  <si>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</si>
  <si>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</si>
  <si>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</si>
  <si>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</si>
  <si>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</si>
  <si>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</si>
  <si>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</si>
  <si>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</si>
  <si>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</si>
  <si>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</si>
  <si>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</si>
  <si>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</si>
  <si>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</si>
  <si>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</si>
  <si>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</si>
  <si>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</si>
  <si>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</si>
  <si>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</si>
  <si>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</si>
  <si>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</si>
  <si>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</si>
  <si>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</si>
  <si>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</si>
  <si>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</si>
  <si>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</si>
  <si>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</si>
  <si>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</si>
  <si>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</si>
  <si>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</si>
  <si>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</si>
  <si>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</si>
  <si>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</si>
  <si>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</si>
  <si>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</si>
  <si>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</si>
  <si>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</si>
  <si>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</si>
  <si>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</si>
  <si>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</si>
  <si>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</si>
  <si>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</si>
  <si>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</si>
  <si>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</si>
  <si>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</si>
  <si>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</si>
  <si>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</si>
  <si>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</si>
  <si>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</si>
  <si>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</si>
  <si>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</si>
  <si>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</si>
  <si>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</si>
  <si>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</si>
  <si>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</si>
  <si>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</si>
  <si>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</si>
  <si>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</si>
  <si>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</si>
  <si>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</si>
  <si>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</si>
  <si>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</si>
  <si>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</si>
  <si>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</si>
  <si>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</si>
  <si>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</si>
  <si>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</si>
  <si>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</si>
  <si>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</si>
  <si>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</si>
  <si>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</si>
  <si>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</si>
  <si>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</si>
  <si>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</si>
  <si>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</si>
  <si>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</si>
  <si>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</si>
  <si>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</si>
  <si>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</si>
  <si>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</si>
  <si>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</si>
  <si>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</si>
  <si>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</si>
  <si>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</si>
  <si>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</si>
  <si>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</si>
  <si>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</si>
  <si>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</si>
  <si>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</si>
  <si>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</si>
  <si>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</si>
  <si>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</si>
  <si>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</si>
  <si>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</si>
  <si>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</si>
  <si>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</si>
  <si>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</si>
  <si>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</si>
  <si>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</si>
  <si>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</si>
  <si>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</si>
  <si>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</si>
  <si>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</si>
  <si>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</si>
  <si>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</si>
  <si>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</si>
  <si>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</si>
  <si>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</si>
  <si>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</si>
  <si>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</si>
  <si>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</si>
  <si>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</si>
  <si>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</si>
  <si>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</si>
  <si>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</si>
  <si>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</si>
  <si>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</si>
  <si>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</si>
  <si>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</si>
  <si>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</si>
  <si>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</si>
  <si>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</si>
  <si>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</si>
  <si>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</si>
  <si>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</si>
  <si>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</si>
  <si>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</si>
  <si>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</si>
  <si>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</si>
  <si>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</si>
  <si>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</si>
  <si>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</si>
  <si>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</si>
  <si>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</si>
  <si>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</si>
  <si>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</si>
  <si>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</si>
  <si>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</si>
  <si>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</si>
  <si>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</si>
  <si>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</si>
  <si>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</si>
  <si>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</si>
  <si>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</si>
  <si>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</si>
  <si>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</si>
  <si>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</si>
  <si>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</si>
  <si>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</si>
  <si>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</si>
  <si>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</si>
  <si>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</si>
  <si>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</si>
  <si>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</si>
  <si>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</si>
  <si>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</si>
  <si>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</si>
  <si>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</si>
  <si>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</si>
  <si>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</si>
  <si>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</si>
  <si>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</si>
  <si>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</si>
  <si>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</si>
  <si>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</si>
  <si>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</si>
  <si>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</si>
  <si>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</si>
  <si>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</si>
  <si>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</si>
  <si>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</si>
  <si>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</si>
  <si>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</si>
  <si>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</si>
  <si>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</si>
  <si>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</si>
  <si>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</si>
  <si>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</si>
  <si>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</si>
  <si>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</si>
  <si>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</si>
  <si>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</si>
  <si>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</si>
  <si>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</si>
  <si>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</si>
  <si>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</si>
  <si>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</si>
  <si>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</si>
  <si>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</si>
  <si>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</si>
  <si>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</si>
  <si>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</si>
  <si>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</si>
  <si>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</si>
  <si>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</si>
  <si>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</si>
  <si>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</si>
  <si>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</si>
  <si>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</si>
  <si>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</si>
  <si>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</si>
  <si>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</si>
  <si>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</si>
  <si>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</si>
  <si>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</si>
  <si>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</si>
  <si>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</si>
  <si>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</si>
  <si>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</si>
  <si>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</si>
  <si>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</si>
  <si>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</si>
  <si>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</si>
  <si>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</si>
  <si>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</si>
  <si>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</si>
  <si>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</si>
  <si>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</si>
  <si>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</si>
  <si>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</si>
  <si>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</si>
  <si>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</si>
  <si>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</si>
  <si>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</si>
  <si>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</si>
  <si>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</si>
  <si>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</si>
  <si>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</si>
  <si>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</si>
  <si>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</si>
  <si>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</si>
  <si>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</si>
  <si>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</si>
  <si>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</si>
  <si>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</si>
  <si>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</si>
  <si>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</si>
  <si>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</si>
  <si>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</si>
  <si>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</si>
  <si>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</si>
  <si>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</si>
  <si>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</si>
  <si>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</si>
  <si>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</si>
  <si>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</si>
  <si>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</si>
  <si>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</si>
  <si>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</si>
  <si>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</si>
  <si>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</si>
  <si>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</si>
  <si>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</si>
  <si>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</si>
  <si>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</si>
  <si>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</si>
  <si>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</si>
  <si>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</si>
  <si>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</si>
  <si>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</si>
  <si>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</si>
  <si>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</si>
  <si>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</si>
  <si>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</si>
  <si>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</si>
  <si>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</si>
  <si>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</si>
  <si>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</si>
  <si>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</si>
  <si>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</si>
  <si>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</si>
  <si>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</si>
  <si>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</si>
  <si>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</si>
  <si>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</si>
  <si>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</si>
  <si>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</si>
  <si>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</si>
  <si>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</si>
  <si>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</si>
  <si>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</si>
  <si>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</si>
  <si>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</si>
  <si>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</si>
  <si>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</si>
  <si>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</si>
  <si>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</si>
  <si>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</si>
  <si>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</si>
  <si>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</si>
  <si>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</si>
  <si>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</si>
  <si>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</si>
  <si>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</si>
  <si>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</si>
  <si>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</si>
  <si>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</si>
  <si>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</si>
  <si>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</si>
  <si>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</si>
  <si>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</si>
  <si>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</si>
  <si>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</si>
  <si>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</si>
  <si>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</si>
  <si>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</si>
  <si>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</si>
  <si>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</si>
  <si>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</si>
  <si>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</si>
  <si>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</si>
  <si>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</si>
  <si>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</si>
  <si>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</si>
  <si>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</si>
  <si>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</si>
  <si>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</si>
  <si>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</si>
  <si>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</si>
  <si>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</si>
  <si>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</si>
  <si>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</si>
  <si>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</si>
  <si>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</si>
  <si>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</si>
  <si>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</si>
  <si>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</si>
  <si>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</si>
  <si>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</si>
  <si>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</si>
  <si>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</si>
  <si>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</si>
  <si>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</si>
  <si>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</si>
  <si>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</si>
  <si>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</si>
  <si>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</si>
  <si>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</si>
  <si>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</si>
  <si>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</si>
  <si>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</si>
  <si>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</si>
  <si>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</si>
  <si>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</si>
  <si>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</si>
  <si>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</si>
  <si>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</si>
  <si>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</si>
  <si>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</si>
  <si>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</si>
  <si>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</si>
  <si>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</si>
  <si>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</si>
  <si>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</si>
  <si>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</si>
  <si>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</si>
  <si>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</si>
  <si>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</si>
  <si>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</si>
  <si>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</si>
  <si>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</si>
  <si>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</si>
  <si>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</si>
  <si>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</si>
  <si>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</si>
  <si>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</si>
  <si>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</si>
  <si>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</si>
  <si>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</si>
  <si>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</si>
  <si>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</si>
  <si>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</si>
  <si>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</si>
  <si>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</si>
  <si>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</si>
  <si>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</si>
  <si>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</si>
  <si>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</si>
  <si>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</si>
  <si>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</si>
  <si>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</si>
  <si>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</si>
  <si>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</si>
  <si>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</si>
  <si>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</si>
  <si>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</si>
  <si>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</si>
  <si>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</si>
  <si>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</si>
  <si>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</si>
  <si>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</si>
  <si>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</si>
  <si>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</si>
  <si>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</si>
  <si>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</si>
  <si>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</si>
  <si>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</si>
  <si>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</si>
  <si>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</si>
  <si>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</si>
  <si>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</si>
  <si>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</si>
  <si>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</si>
  <si>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</si>
  <si>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</si>
  <si>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</si>
  <si>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</si>
  <si>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</si>
  <si>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</si>
  <si>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</si>
  <si>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</si>
  <si>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</si>
  <si>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</si>
  <si>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</si>
  <si>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</si>
  <si>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</si>
  <si>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</si>
  <si>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</si>
  <si>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</si>
  <si>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</si>
  <si>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</si>
  <si>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</si>
  <si>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</si>
  <si>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</si>
  <si>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</si>
  <si>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</si>
  <si>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</si>
  <si>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</si>
  <si>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</si>
  <si>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</si>
  <si>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</si>
  <si>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</si>
  <si>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</si>
  <si>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</si>
  <si>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</si>
  <si>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</si>
  <si>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</si>
  <si>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</si>
  <si>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</si>
  <si>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</si>
  <si>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</si>
  <si>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</si>
  <si>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</si>
  <si>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</si>
  <si>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</si>
  <si>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</si>
  <si>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</si>
  <si>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</si>
  <si>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</si>
  <si>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</si>
  <si>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</si>
  <si>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</si>
  <si>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</si>
  <si>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</si>
  <si>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</si>
  <si>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</si>
  <si>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</si>
  <si>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</si>
  <si>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</si>
  <si>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</si>
  <si>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</si>
  <si>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</si>
  <si>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</si>
  <si>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</si>
  <si>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</si>
  <si>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</si>
  <si>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</si>
  <si>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</si>
  <si>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</si>
  <si>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</si>
  <si>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</si>
  <si>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</si>
  <si>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</si>
  <si>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</si>
  <si>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</si>
  <si>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</si>
  <si>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</si>
  <si>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</si>
  <si>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</si>
  <si>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</si>
  <si>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</si>
  <si>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</si>
  <si>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</si>
  <si>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</si>
  <si>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</si>
  <si>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</si>
  <si>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</si>
  <si>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</si>
  <si>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</si>
  <si>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</si>
  <si>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</si>
  <si>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</si>
  <si>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</si>
  <si>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</si>
  <si>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</si>
  <si>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</si>
  <si>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</si>
  <si>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</si>
  <si>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</si>
  <si>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</si>
  <si>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</si>
  <si>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</si>
  <si>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</si>
  <si>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</si>
  <si>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</si>
  <si>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</si>
  <si>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</si>
  <si>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</si>
  <si>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</si>
  <si>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</si>
  <si>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</si>
  <si>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</si>
  <si>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</si>
  <si>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</si>
  <si>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</si>
  <si>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</si>
  <si>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</si>
  <si>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</si>
  <si>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</si>
  <si>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</si>
  <si>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</si>
  <si>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</si>
  <si>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</si>
  <si>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</si>
  <si>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</si>
  <si>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</si>
  <si>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</si>
  <si>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</si>
  <si>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</si>
  <si>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</si>
  <si>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</si>
  <si>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</si>
  <si>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</si>
  <si>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</si>
  <si>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</si>
  <si>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</si>
  <si>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</si>
  <si>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</si>
  <si>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</si>
  <si>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</si>
  <si>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</si>
  <si>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</si>
  <si>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</si>
  <si>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</si>
  <si>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</si>
  <si>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</si>
  <si>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</si>
  <si>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</si>
  <si>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</si>
  <si>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</si>
  <si>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</si>
  <si>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</si>
  <si>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</si>
  <si>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</si>
  <si>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</si>
  <si>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</si>
  <si>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</si>
  <si>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</si>
  <si>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</si>
  <si>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</si>
  <si>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</si>
  <si>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</si>
  <si>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</si>
  <si>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</si>
  <si>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</si>
  <si>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</si>
  <si>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</si>
  <si>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</si>
  <si>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</si>
  <si>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</si>
  <si>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</si>
  <si>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</si>
  <si>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</si>
  <si>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</si>
  <si>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</si>
  <si>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</si>
  <si>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</si>
  <si>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</si>
  <si>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</si>
  <si>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</si>
  <si>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</si>
  <si>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</si>
  <si>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</si>
  <si>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</si>
  <si>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</si>
  <si>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</si>
  <si>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</si>
  <si>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</si>
  <si>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</si>
  <si>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</si>
  <si>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</si>
  <si>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</si>
  <si>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</si>
  <si>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</si>
  <si>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</si>
  <si>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</si>
  <si>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</si>
  <si>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</si>
  <si>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</si>
  <si>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</si>
  <si>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</si>
  <si>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</si>
  <si>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</si>
  <si>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</si>
  <si>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</si>
  <si>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</si>
  <si>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</si>
  <si>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</si>
  <si>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</si>
  <si>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</si>
  <si>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</si>
  <si>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</si>
  <si>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</si>
  <si>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</si>
  <si>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</si>
  <si>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</si>
  <si>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</si>
  <si>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</si>
  <si>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</si>
  <si>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</si>
  <si>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</si>
  <si>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</si>
  <si>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</si>
  <si>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</si>
  <si>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</si>
  <si>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</si>
  <si>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</si>
  <si>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</si>
  <si>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</si>
  <si>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</si>
  <si>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</si>
  <si>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</si>
  <si>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</si>
  <si>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</si>
  <si>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</si>
  <si>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</si>
  <si>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</si>
  <si>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</si>
  <si>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</si>
  <si>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</si>
  <si>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</si>
  <si>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</si>
  <si>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</si>
  <si>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</si>
  <si>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</si>
  <si>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</si>
  <si>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</si>
  <si>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</si>
  <si>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</si>
  <si>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</si>
  <si>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</si>
  <si>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</si>
  <si>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</si>
  <si>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</si>
  <si>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</si>
  <si>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</si>
  <si>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</si>
  <si>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</si>
  <si>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</si>
  <si>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</si>
  <si>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</si>
  <si>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</si>
  <si>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</si>
  <si>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</si>
  <si>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</si>
  <si>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</si>
  <si>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</si>
  <si>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</si>
  <si>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</si>
  <si>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</si>
  <si>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</si>
  <si>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</si>
  <si>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</si>
  <si>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</si>
  <si>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</si>
  <si>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</si>
  <si>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</si>
  <si>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</si>
  <si>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</si>
  <si>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</si>
  <si>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</si>
  <si>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</si>
  <si>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</si>
  <si>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</si>
  <si>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</si>
  <si>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</si>
  <si>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</si>
  <si>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</si>
  <si>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</si>
  <si>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</si>
  <si>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</si>
  <si>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</si>
  <si>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</si>
  <si>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</si>
  <si>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</si>
  <si>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</si>
  <si>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</si>
  <si>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</si>
  <si>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</si>
  <si>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</si>
  <si>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</si>
  <si>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</si>
  <si>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</si>
  <si>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</si>
  <si>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</si>
  <si>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</si>
  <si>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</si>
  <si>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</si>
  <si>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</si>
  <si>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</si>
  <si>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</si>
  <si>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</si>
  <si>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</si>
  <si>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</si>
  <si>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</si>
  <si>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</si>
  <si>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</si>
  <si>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</si>
  <si>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</si>
  <si>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</si>
  <si>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</si>
  <si>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</si>
  <si>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</si>
  <si>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</si>
  <si>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</si>
  <si>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</si>
  <si>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</si>
  <si>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</si>
  <si>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</si>
  <si>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</si>
  <si>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</si>
  <si>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</si>
  <si>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</si>
  <si>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</si>
  <si>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</si>
  <si>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</si>
  <si>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</si>
  <si>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</si>
  <si>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</si>
  <si>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</si>
  <si>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</si>
  <si>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</si>
  <si>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</si>
  <si>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</si>
  <si>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</si>
  <si>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</si>
  <si>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</si>
  <si>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</si>
  <si>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</si>
  <si>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</si>
  <si>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</si>
  <si>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</si>
  <si>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</si>
  <si>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</si>
  <si>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</si>
  <si>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</si>
  <si>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</si>
  <si>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</si>
  <si>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</si>
  <si>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</si>
  <si>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</si>
  <si>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</si>
  <si>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</si>
  <si>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</si>
  <si>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</si>
  <si>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</si>
  <si>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</si>
  <si>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</si>
  <si>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</si>
  <si>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</si>
  <si>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</si>
  <si>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</si>
  <si>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</si>
  <si>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</si>
  <si>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</si>
  <si>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</si>
  <si>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</si>
  <si>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</si>
  <si>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</si>
  <si>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</si>
  <si>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</si>
  <si>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</si>
  <si>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</si>
  <si>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</si>
  <si>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</si>
  <si>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</si>
  <si>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</si>
  <si>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</si>
  <si>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</si>
  <si>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</si>
  <si>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</si>
  <si>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</si>
  <si>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</si>
  <si>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</si>
  <si>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</si>
  <si>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</si>
  <si>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</si>
  <si>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</si>
  <si>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</si>
  <si>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</si>
  <si>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</si>
  <si>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</si>
  <si>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</si>
  <si>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</si>
  <si>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</si>
  <si>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</si>
  <si>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</si>
  <si>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</si>
  <si>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</si>
  <si>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</si>
  <si>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</si>
  <si>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</si>
  <si>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</si>
  <si>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</si>
  <si>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</si>
  <si>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</si>
  <si>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</si>
  <si>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</si>
  <si>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</si>
  <si>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</si>
  <si>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</si>
  <si>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</si>
  <si>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</si>
  <si>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</si>
  <si>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</si>
  <si>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</si>
  <si>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</si>
  <si>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</si>
  <si>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</si>
  <si>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</si>
  <si>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</si>
  <si>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</si>
  <si>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</si>
  <si>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</si>
  <si>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</si>
  <si>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</si>
  <si>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</si>
  <si>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</si>
  <si>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</si>
  <si>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</si>
  <si>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</si>
  <si>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</si>
  <si>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</si>
  <si>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</si>
  <si>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</si>
  <si>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</si>
  <si>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</si>
  <si>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</si>
  <si>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</si>
  <si>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</si>
  <si>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</si>
  <si>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</si>
  <si>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</si>
  <si>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</si>
  <si>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</si>
  <si>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</si>
  <si>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</si>
  <si>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</si>
  <si>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</si>
  <si>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</si>
  <si>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</si>
  <si>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</si>
  <si>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</si>
  <si>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</si>
  <si>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</si>
  <si>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</si>
  <si>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</si>
  <si>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</si>
  <si>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</si>
  <si>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</si>
  <si>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</si>
  <si>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</si>
  <si>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</si>
  <si>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</si>
  <si>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</si>
  <si>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</si>
  <si>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</si>
  <si>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</si>
  <si>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</si>
  <si>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</si>
  <si>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</si>
  <si>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</si>
  <si>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</si>
  <si>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</si>
  <si>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</si>
  <si>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</si>
  <si>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</si>
  <si>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</si>
  <si>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</si>
  <si>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</si>
  <si>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</si>
  <si>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</si>
  <si>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</si>
  <si>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</si>
  <si>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</si>
  <si>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</si>
  <si>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</si>
  <si>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</si>
  <si>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</si>
  <si>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</si>
  <si>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</si>
  <si>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</si>
  <si>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</si>
  <si>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</si>
  <si>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</si>
  <si>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</si>
  <si>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</si>
  <si>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</si>
  <si>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</si>
  <si>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</si>
  <si>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</si>
  <si>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</si>
  <si>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</si>
  <si>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</si>
  <si>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</si>
  <si>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</si>
  <si>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</si>
  <si>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</si>
  <si>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</si>
  <si>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</si>
  <si>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</si>
  <si>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</si>
  <si>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</si>
  <si>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</si>
  <si>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</si>
  <si>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</si>
  <si>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</si>
  <si>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</si>
  <si>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</si>
  <si>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</si>
  <si>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</si>
  <si>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</si>
  <si>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</si>
  <si>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</si>
  <si>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</si>
  <si>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</si>
  <si>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</si>
  <si>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</si>
  <si>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</si>
  <si>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</si>
  <si>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</si>
  <si>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</si>
  <si>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</si>
  <si>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</si>
  <si>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</si>
  <si>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</si>
  <si>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</si>
  <si>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</si>
  <si>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</si>
  <si>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</si>
  <si>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</si>
  <si>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</si>
  <si>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</si>
  <si>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</si>
  <si>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</si>
  <si>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</si>
  <si>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</si>
  <si>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</si>
  <si>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</si>
  <si>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</si>
  <si>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</si>
  <si>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</si>
  <si>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</si>
  <si>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</si>
  <si>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</si>
  <si>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</si>
  <si>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</si>
  <si>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</si>
  <si>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</si>
  <si>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</si>
  <si>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</si>
  <si>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</si>
  <si>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</si>
  <si>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</si>
  <si>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</si>
  <si>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</si>
  <si>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</si>
  <si>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</si>
  <si>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</si>
  <si>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</si>
  <si>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</si>
  <si>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</si>
  <si>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</si>
  <si>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</si>
  <si>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</si>
  <si>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</si>
  <si>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</si>
  <si>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</si>
  <si>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</si>
  <si>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</si>
  <si>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</si>
  <si>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</si>
  <si>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</si>
  <si>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</si>
  <si>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</si>
  <si>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</si>
  <si>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</si>
  <si>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</si>
  <si>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</si>
  <si>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</si>
  <si>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</si>
  <si>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</si>
  <si>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</si>
  <si>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</si>
  <si>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</si>
  <si>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</si>
  <si>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</si>
  <si>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</si>
  <si>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</si>
  <si>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</si>
  <si>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</si>
  <si>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</si>
  <si>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</si>
  <si>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</si>
  <si>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</si>
  <si>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</si>
  <si>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</si>
  <si>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</si>
  <si>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</si>
  <si>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</si>
  <si>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</si>
  <si>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</si>
  <si>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</si>
  <si>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</si>
  <si>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</si>
  <si>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</si>
  <si>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</si>
  <si>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</si>
  <si>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</si>
  <si>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</si>
  <si>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</si>
  <si>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</si>
  <si>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</si>
  <si>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</si>
  <si>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</si>
  <si>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</si>
  <si>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</si>
  <si>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</si>
  <si>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</si>
  <si>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</si>
  <si>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</si>
  <si>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</si>
  <si>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</si>
  <si>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</si>
  <si>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</si>
  <si>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</si>
  <si>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</si>
  <si>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</si>
  <si>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</si>
  <si>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</si>
  <si>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</si>
  <si>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</si>
  <si>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</si>
  <si>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</si>
  <si>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</si>
  <si>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</si>
  <si>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</si>
  <si>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</si>
  <si>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</si>
  <si>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</si>
  <si>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</si>
  <si>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</si>
  <si>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</si>
  <si>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</si>
  <si>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</si>
  <si>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</si>
  <si>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</si>
  <si>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</si>
  <si>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</si>
  <si>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</si>
  <si>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</si>
  <si>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</si>
  <si>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</si>
  <si>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</si>
  <si>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</si>
  <si>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</si>
  <si>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</si>
  <si>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</si>
  <si>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</si>
  <si>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</si>
  <si>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</si>
  <si>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</si>
  <si>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</si>
  <si>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</si>
  <si>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</si>
  <si>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</si>
  <si>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</si>
  <si>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</si>
  <si>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</si>
  <si>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</si>
  <si>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</si>
  <si>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</si>
  <si>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</si>
  <si>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</si>
  <si>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</si>
  <si>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</si>
  <si>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</si>
  <si>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</si>
  <si>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</si>
  <si>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</si>
  <si>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</si>
  <si>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</si>
  <si>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</si>
  <si>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</si>
  <si>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</si>
  <si>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</si>
  <si>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</si>
  <si>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</si>
  <si>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</si>
  <si>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</si>
  <si>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</si>
  <si>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</si>
  <si>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</si>
  <si>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</si>
  <si>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</si>
  <si>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</si>
  <si>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</si>
  <si>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</si>
  <si>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</si>
  <si>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</si>
  <si>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</si>
  <si>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</si>
  <si>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</si>
  <si>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</si>
  <si>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</si>
  <si>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</si>
  <si>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</si>
  <si>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</si>
  <si>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</si>
  <si>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</si>
  <si>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</si>
  <si>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</si>
  <si>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</si>
  <si>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</si>
  <si>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</si>
  <si>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</si>
  <si>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</si>
  <si>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</si>
  <si>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</si>
  <si>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</si>
  <si>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</si>
  <si>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</si>
  <si>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</si>
  <si>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</si>
  <si>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</si>
  <si>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</si>
  <si>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</si>
  <si>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</si>
  <si>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</si>
  <si>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</si>
  <si>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</si>
  <si>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</si>
  <si>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</si>
  <si>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</si>
  <si>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</si>
  <si>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</si>
  <si>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</si>
  <si>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</si>
  <si>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</si>
  <si>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</si>
  <si>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</si>
  <si>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</si>
  <si>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</si>
  <si>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</si>
  <si>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</si>
  <si>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</si>
  <si>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</si>
  <si>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</si>
  <si>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</si>
  <si>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</si>
  <si>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</si>
  <si>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</si>
  <si>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</si>
  <si>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</si>
  <si>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</si>
  <si>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</si>
  <si>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</si>
  <si>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</si>
  <si>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</si>
  <si>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</si>
  <si>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</si>
  <si>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</si>
  <si>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</si>
  <si>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</si>
  <si>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</si>
  <si>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</si>
  <si>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</si>
  <si>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</si>
  <si>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</si>
  <si>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</si>
  <si>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</si>
  <si>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</si>
  <si>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</si>
  <si>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</si>
  <si>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</si>
  <si>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</si>
  <si>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</si>
  <si>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</si>
  <si>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</si>
  <si>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</si>
  <si>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</si>
  <si>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</si>
  <si>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</si>
  <si>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</si>
  <si>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</si>
  <si>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</si>
  <si>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</si>
  <si>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</si>
  <si>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</si>
  <si>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</si>
  <si>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</si>
  <si>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</si>
  <si>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</si>
  <si>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</si>
  <si>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</si>
  <si>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</si>
  <si>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</si>
  <si>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</si>
  <si>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</si>
  <si>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</si>
  <si>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</si>
  <si>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</si>
  <si>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</si>
  <si>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</si>
  <si>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</si>
  <si>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</si>
  <si>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</si>
  <si>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</si>
  <si>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</si>
  <si>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</si>
  <si>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</si>
  <si>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</si>
  <si>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</si>
  <si>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</si>
  <si>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</si>
  <si>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</si>
  <si>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</si>
  <si>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</si>
  <si>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</si>
  <si>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</si>
  <si>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</si>
  <si>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</si>
  <si>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</si>
  <si>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</si>
  <si>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</si>
  <si>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</si>
  <si>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</si>
  <si>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</si>
  <si>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</si>
  <si>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</si>
  <si>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</si>
  <si>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</si>
  <si>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</si>
  <si>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</si>
  <si>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</si>
  <si>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</si>
  <si>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</si>
  <si>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</si>
  <si>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</si>
  <si>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</si>
  <si>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</si>
  <si>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</si>
  <si>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</si>
  <si>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</si>
  <si>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</si>
  <si>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</si>
  <si>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</si>
  <si>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</si>
  <si>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</si>
  <si>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</si>
  <si>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</si>
  <si>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</si>
  <si>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</si>
  <si>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</si>
  <si>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</si>
  <si>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</si>
  <si>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</si>
  <si>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</si>
  <si>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</si>
  <si>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</si>
  <si>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</si>
  <si>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</si>
  <si>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</si>
  <si>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</si>
  <si>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</si>
  <si>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</si>
  <si>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</si>
  <si>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</si>
  <si>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</si>
  <si>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</si>
  <si>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</si>
  <si>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</si>
  <si>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</si>
  <si>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</si>
  <si>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</si>
  <si>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</si>
  <si>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</si>
  <si>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</si>
  <si>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</si>
  <si>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</si>
  <si>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</si>
  <si>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</si>
  <si>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</si>
  <si>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</si>
  <si>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</si>
  <si>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</si>
  <si>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</si>
  <si>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</si>
  <si>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</si>
  <si>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</si>
  <si>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</si>
  <si>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</si>
  <si>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</si>
  <si>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</si>
  <si>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</si>
  <si>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</si>
  <si>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</si>
  <si>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</si>
  <si>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</si>
  <si>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</si>
  <si>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</si>
  <si>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</si>
  <si>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</si>
  <si>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</si>
  <si>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</si>
  <si>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</si>
  <si>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</si>
  <si>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</si>
  <si>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</si>
  <si>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</si>
  <si>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</si>
  <si>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</si>
  <si>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</si>
  <si>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</si>
  <si>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</si>
  <si>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</si>
  <si>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</si>
  <si>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</si>
  <si>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</si>
  <si>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</si>
  <si>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</si>
  <si>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</si>
  <si>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</si>
  <si>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</si>
  <si>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</si>
  <si>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</si>
  <si>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</si>
  <si>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</si>
  <si>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</si>
  <si>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</si>
  <si>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</si>
  <si>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</si>
  <si>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</si>
  <si>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</si>
  <si>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</si>
  <si>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</si>
  <si>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</si>
  <si>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</si>
  <si>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</si>
  <si>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</si>
  <si>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</si>
  <si>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</si>
  <si>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</si>
  <si>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</si>
  <si>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</si>
  <si>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</si>
  <si>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</si>
  <si>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</si>
  <si>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</si>
  <si>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</si>
  <si>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</si>
  <si>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</si>
  <si>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</si>
  <si>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</si>
  <si>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</si>
  <si>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</si>
  <si>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</si>
  <si>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</si>
  <si>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</si>
  <si>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</si>
  <si>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</si>
  <si>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</si>
  <si>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</si>
  <si>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</si>
  <si>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</si>
  <si>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</si>
  <si>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</si>
  <si>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</si>
  <si>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</si>
  <si>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</si>
  <si>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</si>
  <si>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</si>
  <si>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</si>
  <si>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</si>
  <si>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</si>
  <si>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</si>
  <si>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</si>
  <si>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</si>
  <si>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</si>
  <si>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</si>
  <si>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</si>
  <si>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</si>
  <si>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</si>
  <si>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</si>
  <si>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</si>
  <si>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</si>
  <si>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</si>
  <si>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</si>
  <si>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</si>
  <si>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</si>
  <si>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</si>
  <si>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</si>
  <si>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</si>
  <si>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</si>
  <si>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</si>
  <si>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</si>
  <si>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</si>
  <si>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</si>
  <si>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</si>
  <si>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</si>
  <si>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</si>
  <si>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</si>
  <si>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</si>
  <si>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</si>
  <si>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</si>
  <si>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</si>
  <si>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</si>
  <si>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</si>
  <si>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</si>
  <si>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</si>
  <si>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</si>
  <si>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</si>
  <si>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</si>
  <si>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</si>
  <si>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</si>
  <si>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</si>
  <si>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</si>
  <si>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</si>
  <si>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</si>
  <si>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</si>
  <si>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</si>
  <si>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</si>
  <si>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</si>
  <si>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</si>
  <si>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</si>
  <si>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</si>
  <si>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</si>
  <si>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</si>
  <si>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</si>
  <si>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</si>
  <si>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</si>
  <si>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</si>
  <si>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</si>
  <si>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</si>
  <si>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</si>
  <si>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</si>
  <si>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</si>
  <si>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</si>
  <si>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</si>
  <si>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</si>
  <si>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</si>
  <si>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</si>
  <si>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</si>
  <si>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</si>
  <si>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</si>
  <si>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</si>
  <si>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</si>
  <si>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</si>
  <si>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</si>
  <si>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</si>
  <si>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</si>
  <si>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</si>
  <si>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</si>
  <si>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</si>
  <si>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</si>
  <si>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</si>
  <si>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</si>
  <si>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</si>
  <si>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</si>
  <si>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</si>
  <si>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</si>
  <si>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</si>
  <si>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</si>
  <si>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</si>
  <si>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</si>
  <si>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</si>
  <si>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</si>
  <si>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</si>
  <si>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</si>
  <si>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</si>
  <si>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</si>
  <si>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</si>
  <si>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</si>
  <si>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</si>
  <si>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</si>
  <si>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</si>
  <si>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</si>
  <si>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</si>
  <si>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</si>
  <si>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</si>
  <si>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</si>
  <si>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</si>
  <si>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</si>
  <si>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</si>
  <si>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</si>
  <si>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</si>
  <si>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</si>
  <si>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</si>
  <si>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</si>
  <si>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</si>
  <si>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</si>
  <si>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</si>
  <si>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</si>
  <si>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</si>
  <si>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</si>
  <si>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</si>
  <si>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</si>
  <si>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</si>
  <si>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</si>
  <si>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</si>
  <si>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</si>
  <si>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</si>
  <si>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</si>
  <si>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</si>
  <si>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</si>
  <si>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</si>
  <si>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</si>
  <si>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</si>
  <si>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</si>
  <si>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</si>
  <si>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</si>
  <si>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</si>
  <si>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</si>
  <si>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</si>
  <si>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</si>
  <si>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</si>
  <si>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</si>
  <si>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</si>
  <si>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</si>
  <si>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</si>
  <si>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</si>
  <si>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</si>
  <si>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</si>
  <si>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</si>
  <si>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</si>
  <si>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</si>
  <si>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</si>
  <si>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</si>
  <si>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</si>
  <si>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</si>
  <si>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</si>
  <si>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</si>
  <si>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</si>
  <si>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</si>
  <si>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</si>
  <si>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</si>
  <si>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</si>
  <si>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</si>
  <si>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</si>
  <si>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</si>
  <si>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</si>
  <si>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</si>
  <si>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</si>
  <si>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</si>
  <si>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</si>
  <si>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</si>
  <si>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</si>
  <si>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</si>
  <si>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</si>
  <si>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</si>
  <si>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</si>
  <si>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</si>
  <si>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</si>
  <si>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</si>
  <si>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</si>
  <si>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</si>
  <si>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</si>
  <si>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</si>
  <si>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</si>
  <si>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</si>
  <si>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</si>
  <si>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</si>
  <si>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</si>
  <si>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</si>
  <si>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</si>
  <si>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</si>
  <si>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</si>
  <si>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</si>
  <si>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</si>
  <si>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</si>
  <si>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</si>
  <si>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</si>
  <si>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</si>
  <si>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</si>
  <si>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</si>
  <si>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</si>
  <si>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</si>
  <si>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</si>
  <si>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</si>
  <si>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</si>
  <si>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</si>
  <si>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</si>
  <si>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</si>
  <si>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</si>
  <si>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</si>
  <si>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</si>
  <si>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</si>
  <si>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</si>
  <si>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</si>
  <si>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</si>
  <si>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</si>
  <si>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</si>
  <si>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</si>
  <si>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</si>
  <si>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</si>
  <si>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</si>
  <si>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</si>
  <si>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</si>
  <si>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</si>
  <si>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</si>
  <si>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</si>
  <si>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</si>
  <si>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</si>
  <si>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</si>
  <si>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</si>
  <si>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</si>
  <si>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</si>
  <si>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</si>
  <si>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</si>
  <si>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</si>
  <si>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</si>
  <si>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</si>
  <si>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</si>
  <si>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</si>
  <si>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</si>
  <si>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</si>
  <si>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</si>
  <si>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</si>
  <si>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</si>
  <si>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</si>
  <si>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</si>
  <si>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</si>
  <si>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</si>
  <si>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</si>
  <si>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</si>
  <si>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</si>
  <si>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</si>
  <si>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</si>
  <si>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</si>
  <si>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</si>
  <si>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</si>
  <si>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</si>
  <si>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</si>
  <si>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</si>
  <si>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</si>
  <si>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</si>
  <si>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</si>
  <si>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</si>
  <si>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</si>
  <si>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</si>
  <si>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</si>
  <si>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</si>
  <si>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</si>
  <si>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</si>
  <si>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</si>
  <si>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</si>
  <si>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</si>
  <si>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</si>
  <si>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</si>
  <si>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</si>
  <si>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</si>
  <si>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</si>
  <si>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</si>
  <si>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</si>
  <si>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</si>
  <si>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</si>
  <si>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</si>
  <si>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</si>
  <si>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</si>
  <si>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</si>
  <si>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</si>
  <si>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</si>
  <si>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</si>
  <si>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</si>
  <si>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</si>
  <si>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</si>
  <si>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</si>
  <si>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</si>
  <si>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</si>
  <si>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</si>
  <si>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</si>
  <si>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</si>
  <si>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</si>
  <si>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</si>
  <si>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</si>
  <si>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</si>
  <si>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</si>
  <si>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</si>
  <si>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</si>
  <si>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</si>
  <si>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</si>
  <si>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</si>
  <si>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</si>
  <si>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</si>
  <si>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</si>
  <si>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</si>
  <si>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</si>
  <si>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</si>
  <si>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</si>
  <si>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</si>
  <si>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</si>
  <si>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</si>
  <si>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</si>
  <si>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</si>
  <si>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</si>
  <si>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</si>
  <si>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</si>
  <si>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</si>
  <si>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</si>
  <si>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</si>
  <si>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</si>
  <si>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</si>
  <si>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</si>
  <si>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</si>
  <si>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</si>
  <si>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</si>
  <si>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</si>
  <si>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</si>
  <si>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</si>
  <si>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</si>
  <si>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</si>
  <si>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</si>
  <si>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</si>
  <si>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</si>
  <si>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</si>
  <si>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</si>
  <si>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</si>
  <si>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</si>
  <si>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</si>
  <si>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</si>
  <si>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</si>
  <si>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</si>
  <si>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</si>
  <si>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</si>
  <si>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</si>
  <si>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</si>
  <si>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</si>
  <si>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</si>
  <si>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</si>
  <si>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</si>
  <si>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</si>
  <si>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</si>
  <si>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</si>
  <si>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</si>
  <si>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</si>
  <si>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</si>
  <si>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</si>
  <si>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</si>
  <si>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</si>
  <si>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</si>
  <si>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</si>
  <si>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</si>
  <si>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</si>
  <si>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</si>
  <si>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</si>
  <si>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</si>
  <si>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</si>
  <si>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</si>
  <si>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</si>
  <si>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</si>
  <si>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</si>
  <si>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</si>
  <si>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</si>
  <si>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</si>
  <si>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</si>
  <si>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</si>
  <si>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</si>
  <si>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</si>
  <si>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</si>
  <si>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</si>
  <si>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</si>
  <si>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</si>
  <si>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</si>
  <si>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</si>
  <si>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</si>
  <si>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</si>
  <si>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</si>
  <si>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</si>
  <si>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</si>
  <si>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</si>
  <si>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</si>
  <si>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</si>
  <si>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</si>
  <si>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</si>
  <si>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</si>
  <si>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</si>
  <si>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</si>
  <si>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</si>
  <si>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</si>
  <si>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</si>
  <si>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</si>
  <si>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</si>
  <si>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</si>
  <si>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</si>
  <si>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</si>
  <si>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</si>
  <si>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</si>
  <si>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</si>
  <si>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</si>
  <si>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</si>
  <si>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</si>
  <si>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</si>
  <si>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</si>
  <si>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</si>
  <si>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</si>
  <si>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</si>
  <si>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</si>
  <si>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</si>
  <si>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</si>
  <si>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</si>
  <si>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</si>
  <si>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</si>
  <si>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</si>
  <si>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</si>
  <si>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</si>
  <si>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</si>
  <si>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</si>
  <si>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</si>
  <si>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</si>
  <si>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</si>
  <si>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</si>
  <si>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</si>
  <si>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</si>
  <si>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</si>
  <si>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</si>
  <si>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</si>
  <si>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</si>
  <si>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</si>
  <si>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</si>
  <si>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</si>
  <si>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</si>
  <si>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</si>
  <si>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</si>
  <si>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</si>
  <si>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</si>
  <si>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</si>
  <si>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</si>
  <si>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</si>
  <si>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</si>
  <si>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</si>
  <si>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</si>
  <si>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</si>
  <si>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</si>
  <si>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</si>
  <si>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</si>
  <si>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</si>
  <si>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</si>
  <si>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</si>
  <si>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</si>
  <si>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</si>
  <si>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</si>
  <si>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</si>
  <si>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</si>
  <si>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</si>
  <si>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</si>
  <si>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</si>
  <si>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</si>
  <si>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</si>
  <si>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</si>
  <si>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</si>
  <si>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</si>
  <si>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</si>
  <si>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</si>
  <si>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</si>
  <si>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</si>
  <si>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</si>
  <si>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</si>
  <si>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</si>
  <si>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</si>
  <si>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</si>
  <si>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</si>
  <si>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</si>
  <si>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</si>
  <si>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</si>
  <si>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</si>
  <si>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</si>
  <si>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</si>
  <si>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</si>
  <si>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</si>
  <si>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</si>
  <si>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</si>
  <si>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</si>
  <si>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</si>
  <si>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</si>
  <si>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</si>
  <si>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</si>
  <si>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</si>
  <si>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</si>
  <si>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</si>
  <si>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</si>
  <si>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</si>
  <si>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</si>
  <si>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</si>
  <si>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</si>
  <si>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</si>
  <si>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</si>
  <si>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</si>
  <si>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</si>
  <si>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</si>
  <si>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</si>
  <si>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</si>
  <si>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</si>
  <si>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</si>
  <si>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</si>
  <si>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</si>
  <si>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</si>
  <si>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</si>
  <si>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</si>
  <si>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</si>
  <si>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</si>
  <si>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</si>
  <si>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</si>
  <si>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</si>
  <si>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</si>
  <si>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</si>
  <si>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</si>
  <si>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</si>
  <si>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</si>
  <si>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</si>
  <si>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</si>
  <si>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</si>
  <si>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</si>
  <si>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</si>
  <si>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</si>
  <si>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</si>
  <si>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</si>
  <si>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</si>
  <si>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</si>
  <si>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</si>
  <si>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</si>
  <si>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</si>
  <si>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</si>
  <si>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</si>
  <si>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</si>
  <si>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</si>
  <si>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</si>
  <si>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</si>
  <si>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</si>
  <si>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</si>
  <si>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</si>
  <si>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</si>
  <si>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</si>
  <si>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</si>
  <si>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</si>
  <si>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</si>
  <si>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</si>
  <si>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</si>
  <si>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</si>
  <si>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</si>
  <si>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</si>
  <si>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</si>
  <si>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</si>
  <si>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</si>
  <si>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</si>
  <si>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</si>
  <si>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</si>
  <si>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</si>
  <si>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</si>
  <si>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</si>
  <si>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</si>
  <si>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</si>
  <si>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</si>
  <si>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</si>
  <si>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</si>
  <si>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</si>
  <si>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</si>
  <si>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</si>
  <si>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</si>
  <si>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</si>
  <si>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</si>
  <si>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</si>
  <si>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</si>
  <si>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</si>
  <si>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</si>
  <si>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</si>
  <si>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</si>
  <si>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</si>
  <si>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</si>
  <si>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</si>
  <si>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</si>
  <si>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</si>
  <si>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</si>
  <si>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</si>
  <si>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</si>
  <si>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</si>
  <si>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</si>
  <si>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</si>
  <si>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</si>
  <si>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</si>
  <si>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</si>
  <si>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</si>
  <si>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</si>
  <si>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</si>
  <si>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</si>
  <si>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</si>
  <si>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</si>
  <si>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</si>
  <si>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</si>
  <si>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</si>
  <si>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</si>
  <si>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</si>
  <si>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</si>
  <si>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</si>
  <si>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</si>
  <si>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</si>
  <si>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</si>
  <si>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</si>
  <si>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</si>
  <si>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</si>
  <si>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</si>
  <si>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</si>
  <si>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</si>
  <si>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</si>
  <si>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</si>
  <si>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</si>
  <si>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</si>
  <si>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</si>
  <si>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</si>
  <si>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</si>
  <si>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</si>
  <si>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</si>
  <si>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</si>
  <si>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</si>
  <si>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</si>
  <si>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</si>
  <si>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</si>
  <si>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</si>
  <si>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</si>
  <si>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</si>
  <si>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</si>
  <si>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</si>
  <si>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</si>
  <si>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</si>
  <si>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</si>
  <si>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</si>
  <si>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</si>
  <si>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</si>
  <si>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</si>
  <si>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</si>
  <si>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</si>
  <si>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</si>
  <si>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</si>
  <si>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</si>
  <si>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</si>
  <si>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</si>
  <si>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</si>
  <si>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</si>
  <si>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</si>
  <si>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</si>
  <si>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</si>
  <si>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</si>
  <si>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</si>
  <si>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</si>
  <si>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</si>
  <si>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</si>
  <si>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</si>
  <si>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</si>
  <si>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</si>
  <si>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</si>
  <si>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</si>
  <si>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</si>
  <si>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</si>
  <si>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</si>
  <si>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</si>
  <si>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</si>
  <si>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</si>
  <si>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</si>
  <si>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</si>
  <si>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</si>
  <si>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</si>
  <si>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</si>
  <si>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</si>
  <si>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</si>
  <si>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</si>
  <si>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</si>
  <si>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</si>
  <si>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</si>
  <si>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</si>
  <si>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</si>
  <si>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</si>
  <si>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</si>
  <si>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</si>
  <si>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</si>
  <si>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</si>
  <si>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</si>
  <si>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</si>
  <si>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</si>
  <si>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</si>
  <si>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</si>
  <si>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</si>
  <si>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</si>
  <si>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</si>
  <si>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</si>
  <si>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</si>
  <si>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</si>
  <si>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</si>
  <si>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</si>
  <si>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</si>
  <si>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</si>
  <si>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</si>
  <si>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</si>
  <si>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</si>
  <si>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</si>
  <si>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</si>
  <si>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</si>
  <si>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</si>
  <si>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</si>
  <si>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</si>
  <si>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</si>
  <si>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</si>
  <si>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</si>
  <si>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</si>
  <si>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</si>
  <si>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</si>
  <si>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</si>
  <si>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</si>
  <si>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</si>
  <si>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</si>
  <si>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</si>
  <si>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</si>
  <si>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</si>
  <si>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</si>
  <si>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</si>
  <si>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</si>
  <si>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</si>
  <si>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</si>
  <si>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</si>
  <si>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</si>
  <si>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</si>
  <si>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</si>
  <si>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</si>
  <si>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</si>
  <si>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</si>
  <si>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</si>
  <si>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</si>
  <si>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</si>
  <si>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</si>
  <si>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</si>
  <si>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</si>
  <si>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</si>
  <si>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</si>
  <si>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</si>
  <si>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</si>
  <si>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</si>
  <si>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</si>
  <si>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</si>
  <si>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</si>
  <si>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</si>
  <si>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</si>
  <si>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</si>
  <si>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</si>
  <si>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</si>
  <si>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</si>
  <si>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</si>
  <si>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</si>
  <si>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</si>
  <si>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</si>
  <si>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</si>
  <si>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</si>
  <si>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</si>
  <si>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</si>
  <si>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</si>
  <si>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</si>
  <si>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</si>
  <si>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</si>
  <si>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</si>
  <si>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</si>
  <si>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</si>
  <si>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</si>
  <si>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</si>
  <si>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</si>
  <si>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</si>
  <si>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</si>
  <si>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</si>
  <si>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</si>
  <si>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</si>
  <si>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</si>
  <si>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</si>
  <si>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</si>
  <si>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</si>
  <si>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</si>
  <si>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</si>
  <si>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</si>
  <si>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</si>
  <si>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</si>
  <si>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</si>
  <si>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</si>
  <si>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</si>
  <si>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</si>
  <si>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</si>
  <si>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</si>
  <si>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</si>
  <si>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</si>
  <si>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</si>
  <si>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</si>
  <si>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</si>
  <si>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</si>
  <si>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</si>
  <si>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</si>
  <si>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</si>
  <si>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</si>
  <si>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</si>
  <si>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</si>
  <si>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</si>
  <si>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</si>
  <si>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</si>
  <si>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</si>
  <si>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</si>
  <si>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</si>
  <si>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</si>
  <si>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</si>
  <si>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</si>
  <si>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</si>
  <si>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</si>
  <si>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</si>
  <si>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</si>
  <si>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</si>
  <si>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</si>
  <si>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</si>
  <si>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</si>
  <si>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</si>
  <si>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</si>
  <si>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</si>
  <si>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</si>
  <si>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</si>
  <si>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</si>
  <si>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</si>
  <si>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</si>
  <si>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</si>
  <si>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</si>
  <si>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</si>
  <si>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</si>
  <si>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</si>
  <si>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</si>
  <si>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</si>
  <si>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</si>
  <si>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</si>
  <si>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</si>
  <si>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</si>
  <si>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</si>
  <si>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</si>
  <si>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</si>
  <si>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</si>
  <si>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</si>
  <si>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</si>
  <si>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</si>
  <si>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</si>
  <si>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</si>
  <si>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</si>
  <si>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</si>
  <si>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</si>
  <si>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</si>
  <si>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</si>
  <si>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</si>
  <si>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</si>
  <si>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</si>
  <si>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</si>
  <si>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</si>
  <si>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</si>
  <si>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</si>
  <si>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</si>
  <si>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</si>
  <si>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</si>
  <si>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</si>
  <si>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</si>
  <si>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</si>
  <si>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</si>
  <si>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</si>
  <si>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</si>
  <si>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</si>
  <si>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</si>
  <si>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</si>
  <si>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</si>
  <si>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</si>
  <si>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</si>
  <si>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</si>
  <si>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</si>
  <si>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</si>
  <si>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</si>
  <si>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</si>
  <si>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</si>
  <si>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</si>
  <si>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</si>
  <si>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</si>
  <si>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</si>
  <si>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</si>
  <si>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</si>
  <si>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</si>
  <si>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</si>
  <si>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</si>
  <si>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</si>
  <si>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</si>
  <si>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</si>
  <si>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</si>
  <si>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</si>
  <si>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</si>
  <si>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</si>
  <si>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</si>
  <si>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</si>
  <si>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</si>
  <si>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</si>
  <si>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</si>
  <si>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</si>
  <si>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</si>
  <si>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</si>
  <si>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</si>
  <si>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</si>
  <si>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</si>
  <si>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</si>
  <si>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</si>
  <si>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</si>
  <si>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</si>
  <si>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</si>
  <si>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</si>
  <si>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</si>
  <si>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</si>
  <si>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</si>
  <si>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</si>
  <si>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</si>
  <si>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</si>
  <si>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</si>
  <si>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</si>
  <si>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</si>
  <si>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</si>
  <si>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</si>
  <si>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</si>
  <si>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</si>
  <si>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</si>
  <si>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</si>
  <si>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</si>
  <si>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</si>
  <si>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</si>
  <si>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</si>
  <si>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</si>
  <si>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</si>
  <si>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</si>
  <si>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</si>
  <si>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</si>
  <si>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</si>
  <si>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</si>
  <si>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</si>
  <si>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</si>
  <si>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</si>
  <si>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</si>
  <si>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</si>
  <si>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</si>
  <si>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</si>
  <si>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</si>
  <si>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</si>
  <si>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</si>
  <si>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</si>
  <si>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</si>
  <si>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</si>
  <si>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</si>
  <si>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</si>
  <si>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</si>
  <si>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</si>
  <si>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</si>
  <si>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</si>
  <si>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</si>
  <si>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</si>
  <si>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</si>
  <si>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</si>
  <si>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</si>
  <si>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</si>
  <si>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</si>
  <si>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</si>
  <si>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</si>
  <si>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</si>
  <si>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</si>
  <si>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</si>
  <si>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</si>
  <si>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</si>
  <si>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</si>
  <si>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</si>
  <si>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</si>
  <si>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</si>
  <si>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</si>
  <si>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</si>
  <si>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</si>
  <si>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</si>
  <si>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</si>
  <si>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</si>
  <si>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</si>
  <si>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</si>
  <si>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</si>
  <si>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</si>
  <si>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</si>
  <si>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</si>
  <si>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</si>
  <si>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</si>
  <si>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</si>
  <si>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</si>
  <si>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</si>
  <si>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</si>
  <si>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</si>
  <si>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</si>
  <si>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</si>
  <si>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</si>
  <si>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</si>
  <si>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</si>
  <si>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</si>
  <si>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</si>
  <si>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</si>
  <si>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</si>
  <si>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</si>
  <si>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</si>
  <si>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</si>
  <si>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</si>
  <si>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</si>
  <si>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</si>
  <si>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</si>
  <si>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</si>
  <si>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</si>
  <si>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</si>
  <si>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</si>
  <si>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</si>
  <si>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</si>
  <si>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</si>
  <si>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</si>
  <si>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</si>
  <si>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</si>
  <si>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</si>
  <si>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</si>
  <si>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</si>
  <si>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</si>
  <si>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</si>
  <si>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</si>
  <si>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</si>
  <si>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</si>
  <si>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</si>
  <si>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</si>
  <si>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</si>
  <si>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</si>
  <si>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</si>
  <si>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</si>
  <si>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</si>
  <si>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</si>
  <si>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</si>
  <si>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</si>
  <si>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</si>
  <si>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</si>
  <si>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</si>
  <si>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</si>
  <si>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</si>
  <si>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</si>
  <si>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</si>
  <si>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</si>
  <si>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</si>
  <si>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</si>
  <si>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</si>
  <si>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</si>
  <si>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</si>
  <si>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</si>
  <si>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</si>
  <si>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</si>
  <si>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</si>
  <si>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</si>
  <si>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</si>
  <si>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</si>
  <si>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</si>
  <si>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</si>
  <si>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</si>
  <si>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</si>
  <si>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</si>
  <si>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</si>
  <si>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</si>
  <si>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</si>
  <si>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</si>
  <si>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</si>
  <si>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</si>
  <si>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</si>
  <si>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</si>
  <si>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</si>
  <si>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</si>
  <si>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</si>
  <si>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</si>
  <si>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</si>
  <si>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</si>
  <si>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</si>
  <si>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</si>
  <si>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</si>
  <si>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</si>
  <si>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</si>
  <si>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</si>
  <si>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</si>
  <si>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</si>
  <si>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</si>
  <si>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</si>
  <si>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</si>
  <si>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</si>
  <si>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</si>
  <si>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</si>
  <si>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</si>
  <si>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</si>
  <si>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</si>
  <si>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</si>
  <si>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</si>
  <si>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</si>
  <si>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</si>
  <si>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</si>
  <si>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</si>
  <si>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</si>
  <si>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</si>
  <si>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</si>
  <si>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</si>
  <si>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</si>
  <si>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</si>
  <si>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</si>
  <si>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</si>
  <si>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</si>
  <si>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</si>
  <si>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</si>
  <si>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</si>
  <si>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</si>
  <si>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</si>
  <si>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</si>
  <si>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</si>
  <si>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</si>
  <si>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</si>
  <si>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</si>
  <si>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</si>
  <si>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</si>
  <si>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</si>
  <si>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</si>
  <si>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</si>
  <si>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</si>
  <si>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</si>
  <si>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</si>
  <si>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</si>
  <si>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</si>
  <si>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</si>
  <si>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</si>
  <si>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</si>
  <si>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</si>
  <si>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</si>
  <si>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</si>
  <si>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</si>
  <si>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</si>
  <si>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</si>
  <si>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</si>
  <si>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</si>
  <si>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</si>
  <si>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</si>
  <si>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</si>
  <si>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</si>
  <si>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</si>
  <si>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</si>
  <si>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</si>
  <si>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</si>
  <si>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</si>
  <si>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</si>
  <si>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</si>
  <si>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</si>
  <si>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</si>
  <si>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</si>
  <si>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</si>
  <si>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</si>
  <si>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</si>
  <si>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</si>
  <si>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</si>
  <si>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</si>
  <si>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</si>
  <si>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</si>
  <si>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</si>
  <si>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</si>
  <si>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</si>
  <si>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</si>
  <si>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</si>
  <si>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</si>
  <si>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</si>
  <si>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</si>
  <si>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</si>
  <si>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</si>
  <si>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</si>
  <si>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</si>
  <si>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</si>
  <si>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</si>
  <si>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</si>
  <si>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</si>
  <si>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</si>
  <si>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</si>
  <si>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</si>
  <si>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</si>
  <si>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</si>
  <si>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</si>
  <si>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</si>
  <si>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</si>
  <si>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</si>
  <si>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</si>
  <si>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</si>
  <si>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</si>
  <si>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</si>
  <si>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</si>
  <si>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</si>
  <si>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</si>
  <si>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</si>
  <si>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</si>
  <si>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</si>
  <si>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</si>
  <si>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</si>
  <si>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</si>
  <si>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</si>
  <si>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</si>
  <si>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</si>
  <si>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</si>
  <si>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</si>
  <si>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</si>
  <si>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</si>
  <si>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</si>
  <si>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</si>
  <si>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</si>
  <si>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</si>
  <si>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</si>
  <si>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</si>
  <si>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</si>
  <si>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</si>
  <si>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</si>
  <si>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</si>
  <si>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</si>
  <si>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</si>
  <si>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</si>
  <si>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</si>
  <si>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</si>
  <si>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</si>
  <si>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</si>
  <si>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</si>
  <si>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</si>
  <si>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</si>
  <si>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</si>
  <si>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</si>
  <si>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</si>
  <si>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</si>
  <si>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</si>
  <si>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</si>
  <si>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</si>
  <si>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</si>
  <si>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</si>
  <si>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</si>
  <si>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</si>
  <si>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</si>
  <si>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</si>
  <si>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</si>
  <si>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</si>
  <si>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</si>
  <si>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</si>
  <si>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</si>
  <si>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</si>
  <si>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</si>
  <si>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</si>
  <si>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</si>
  <si>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</si>
  <si>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</si>
  <si>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</si>
  <si>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</si>
  <si>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</si>
  <si>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</si>
  <si>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</si>
  <si>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</si>
  <si>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</si>
  <si>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</si>
  <si>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</si>
  <si>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</si>
  <si>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</si>
  <si>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</si>
  <si>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</si>
  <si>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</si>
  <si>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</si>
  <si>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</si>
  <si>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</si>
  <si>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</si>
  <si>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</si>
  <si>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</si>
  <si>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</si>
  <si>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</si>
  <si>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</si>
  <si>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</si>
  <si>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</si>
  <si>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</si>
  <si>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</si>
  <si>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</si>
  <si>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</si>
  <si>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</si>
  <si>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</si>
  <si>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</si>
  <si>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</si>
  <si>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</si>
  <si>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</si>
  <si>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</si>
  <si>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</si>
  <si>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</si>
  <si>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</si>
  <si>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</si>
  <si>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</si>
  <si>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</si>
  <si>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</si>
  <si>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</si>
  <si>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</si>
  <si>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</si>
  <si>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</si>
  <si>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</si>
  <si>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</si>
  <si>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</si>
  <si>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</si>
  <si>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</si>
  <si>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</si>
  <si>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</si>
  <si>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</si>
  <si>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</si>
  <si>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</si>
  <si>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</si>
  <si>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</si>
  <si>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</si>
  <si>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</si>
  <si>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</si>
  <si>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</si>
  <si>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</si>
  <si>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</si>
  <si>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</si>
  <si>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</si>
  <si>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</si>
  <si>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</si>
  <si>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</si>
  <si>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</si>
  <si>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</si>
  <si>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</si>
  <si>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</si>
  <si>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</si>
  <si>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</si>
  <si>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</si>
  <si>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</si>
  <si>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</si>
  <si>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</si>
  <si>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</si>
  <si>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</si>
  <si>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</si>
  <si>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</si>
  <si>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</si>
  <si>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</si>
  <si>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</si>
  <si>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</si>
  <si>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</si>
  <si>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</si>
  <si>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</si>
  <si>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</si>
  <si>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</si>
  <si>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</si>
  <si>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</si>
  <si>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</si>
  <si>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</si>
  <si>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</si>
  <si>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</si>
  <si>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</si>
  <si>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</si>
  <si>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</si>
  <si>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</si>
  <si>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</si>
  <si>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</si>
  <si>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</si>
  <si>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</si>
  <si>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</si>
  <si>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</si>
  <si>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</si>
  <si>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</si>
  <si>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</si>
  <si>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</si>
  <si>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</si>
  <si>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</si>
  <si>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</si>
  <si>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</si>
  <si>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</si>
  <si>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</si>
  <si>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</si>
  <si>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</si>
  <si>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</si>
  <si>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</si>
  <si>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</si>
  <si>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</si>
  <si>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</si>
  <si>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</si>
  <si>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</si>
  <si>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</si>
  <si>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</si>
  <si>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</si>
  <si>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</si>
  <si>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</si>
  <si>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</si>
  <si>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</si>
  <si>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</si>
  <si>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</si>
  <si>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</si>
  <si>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</si>
  <si>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</si>
  <si>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</si>
  <si>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</si>
  <si>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</si>
  <si>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</si>
  <si>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</si>
  <si>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</si>
  <si>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</si>
  <si>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</si>
  <si>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</si>
  <si>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</si>
  <si>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</si>
  <si>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</si>
  <si>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</si>
  <si>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</si>
  <si>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</si>
  <si>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</si>
  <si>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</si>
  <si>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</si>
  <si>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</si>
  <si>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</si>
  <si>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</si>
  <si>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</si>
  <si>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</si>
  <si>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</si>
  <si>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</si>
  <si>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</si>
  <si>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</si>
  <si>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</si>
  <si>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</si>
  <si>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</si>
  <si>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</si>
  <si>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</si>
  <si>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</si>
  <si>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</si>
  <si>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</si>
  <si>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</si>
  <si>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</si>
  <si>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</si>
  <si>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</si>
  <si>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</si>
  <si>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</si>
  <si>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</si>
  <si>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</si>
  <si>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</si>
  <si>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</si>
  <si>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</si>
  <si>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</si>
  <si>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</si>
  <si>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</si>
  <si>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</si>
  <si>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</si>
  <si>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</si>
  <si>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</si>
  <si>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</si>
  <si>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</si>
  <si>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</si>
  <si>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</si>
  <si>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</si>
  <si>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</si>
  <si>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</si>
  <si>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</si>
  <si>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</si>
  <si>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</si>
  <si>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</si>
  <si>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</si>
  <si>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</si>
  <si>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</si>
  <si>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</si>
  <si>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</si>
  <si>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</si>
  <si>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</si>
  <si>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</si>
  <si>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</si>
  <si>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</si>
  <si>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</si>
  <si>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</si>
  <si>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</si>
  <si>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</si>
  <si>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</si>
  <si>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</si>
  <si>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</si>
  <si>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</si>
  <si>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</si>
  <si>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</si>
  <si>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</si>
  <si>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</si>
  <si>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</si>
  <si>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</si>
  <si>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</si>
  <si>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</si>
  <si>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</si>
  <si>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</si>
  <si>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</si>
  <si>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</si>
  <si>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</si>
  <si>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</si>
  <si>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</si>
  <si>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</si>
  <si>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</si>
  <si>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</si>
  <si>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</si>
  <si>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</si>
  <si>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</si>
  <si>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</si>
  <si>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</si>
  <si>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</si>
  <si>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</si>
  <si>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</si>
  <si>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</si>
  <si>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</si>
  <si>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</si>
  <si>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</si>
  <si>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</si>
  <si>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</si>
  <si>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</si>
  <si>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</si>
  <si>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</si>
  <si>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</si>
  <si>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</si>
  <si>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</si>
  <si>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</si>
  <si>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</si>
  <si>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</si>
  <si>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</si>
  <si>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</si>
  <si>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</si>
  <si>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</si>
  <si>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</si>
  <si>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</si>
  <si>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</si>
  <si>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</si>
  <si>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</si>
  <si>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</si>
  <si>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</si>
  <si>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</si>
  <si>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</si>
  <si>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</si>
  <si>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</si>
  <si>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</si>
  <si>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</si>
  <si>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</si>
  <si>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</si>
  <si>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</si>
  <si>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</si>
  <si>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</si>
  <si>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</si>
  <si>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</si>
  <si>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</si>
  <si>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</si>
  <si>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</si>
  <si>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</si>
  <si>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</si>
  <si>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</si>
  <si>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</si>
  <si>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</si>
  <si>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</si>
  <si>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</si>
  <si>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</si>
  <si>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</si>
  <si>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</si>
  <si>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</si>
  <si>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</si>
  <si>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</si>
  <si>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</si>
  <si>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</si>
  <si>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</si>
  <si>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</si>
  <si>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</si>
  <si>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</si>
  <si>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</si>
  <si>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</si>
  <si>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</si>
  <si>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</si>
  <si>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</si>
  <si>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</si>
  <si>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</si>
  <si>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</si>
  <si>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</si>
  <si>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</si>
  <si>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</si>
  <si>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</si>
  <si>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</si>
  <si>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</si>
  <si>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</si>
  <si>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</si>
  <si>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</si>
  <si>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</si>
  <si>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</si>
  <si>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</si>
  <si>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</si>
  <si>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</si>
  <si>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</si>
  <si>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</si>
  <si>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</si>
  <si>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</si>
  <si>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</si>
  <si>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</si>
  <si>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</si>
  <si>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</si>
  <si>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</si>
  <si>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</si>
  <si>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</si>
  <si>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</si>
  <si>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</si>
  <si>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</si>
  <si>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</si>
  <si>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</si>
  <si>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</si>
  <si>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</si>
  <si>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</si>
  <si>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</si>
  <si>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</si>
  <si>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</si>
  <si>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</si>
  <si>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</si>
  <si>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</si>
  <si>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</si>
  <si>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</si>
  <si>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</si>
  <si>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</si>
  <si>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</si>
  <si>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</si>
  <si>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</si>
  <si>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</si>
  <si>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</si>
  <si>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</si>
  <si>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</si>
  <si>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</si>
  <si>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</si>
  <si>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</si>
  <si>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</si>
  <si>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</si>
  <si>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</si>
  <si>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</si>
  <si>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</si>
  <si>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</si>
  <si>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</si>
  <si>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</si>
  <si>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</si>
  <si>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</si>
  <si>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</si>
  <si>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</si>
  <si>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</si>
  <si>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</si>
  <si>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</si>
  <si>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</si>
  <si>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</si>
  <si>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</si>
  <si>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</si>
  <si>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</si>
  <si>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</si>
  <si>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</si>
  <si>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</si>
  <si>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</si>
  <si>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</si>
  <si>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</si>
  <si>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</si>
  <si>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</si>
  <si>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</si>
  <si>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</si>
  <si>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</si>
  <si>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</si>
  <si>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</si>
  <si>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</si>
  <si>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</si>
  <si>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</si>
  <si>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</si>
  <si>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</si>
  <si>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</si>
  <si>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</si>
  <si>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</si>
  <si>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</si>
  <si>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</si>
  <si>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</si>
  <si>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</si>
  <si>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</si>
  <si>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</si>
  <si>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</si>
  <si>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</si>
  <si>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</si>
  <si>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</si>
  <si>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</si>
  <si>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</si>
  <si>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</si>
  <si>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</si>
  <si>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</si>
  <si>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</si>
  <si>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</si>
  <si>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</si>
  <si>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</si>
  <si>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</si>
  <si>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</si>
  <si>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</si>
  <si>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</si>
  <si>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</si>
  <si>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</si>
  <si>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</si>
  <si>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</si>
  <si>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</si>
  <si>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</si>
  <si>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</si>
  <si>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</si>
  <si>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</si>
  <si>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</si>
  <si>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</si>
  <si>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</si>
  <si>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</si>
  <si>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</si>
  <si>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</si>
  <si>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</si>
  <si>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</si>
  <si>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</si>
  <si>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</si>
  <si>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</si>
  <si>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</si>
  <si>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</si>
  <si>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</si>
  <si>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</si>
  <si>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</si>
  <si>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</si>
  <si>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</si>
  <si>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</si>
  <si>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</si>
  <si>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</si>
  <si>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</si>
  <si>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</si>
  <si>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</si>
  <si>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</si>
  <si>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</si>
  <si>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</si>
  <si>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</si>
  <si>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</si>
  <si>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</si>
  <si>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</si>
  <si>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</si>
  <si>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</si>
  <si>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</si>
  <si>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</si>
  <si>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</si>
  <si>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</si>
  <si>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</si>
  <si>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</si>
  <si>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</si>
  <si>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</si>
  <si>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</si>
  <si>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</si>
  <si>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</si>
  <si>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</si>
  <si>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</si>
  <si>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</si>
  <si>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</si>
  <si>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</si>
  <si>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</si>
  <si>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</si>
  <si>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</si>
  <si>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</si>
  <si>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</si>
  <si>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</si>
  <si>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</si>
  <si>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</si>
  <si>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</si>
  <si>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</si>
  <si>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</si>
  <si>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</si>
  <si>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</si>
  <si>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</si>
  <si>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</si>
  <si>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</si>
  <si>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</si>
  <si>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</si>
  <si>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</si>
  <si>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</si>
  <si>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</si>
  <si>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</si>
  <si>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</si>
  <si>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</si>
  <si>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</si>
  <si>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</si>
  <si>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</si>
  <si>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</si>
  <si>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</si>
  <si>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</si>
  <si>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</si>
  <si>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</si>
  <si>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</si>
  <si>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</si>
  <si>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</si>
  <si>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</si>
  <si>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</si>
  <si>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</si>
  <si>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</si>
  <si>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</si>
  <si>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</si>
  <si>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</si>
  <si>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</si>
  <si>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</si>
  <si>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</si>
  <si>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</si>
  <si>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</si>
  <si>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</si>
  <si>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</si>
  <si>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</si>
  <si>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</si>
  <si>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</si>
  <si>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</si>
  <si>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</si>
  <si>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</si>
  <si>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</si>
  <si>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</si>
  <si>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</si>
  <si>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</si>
  <si>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</si>
  <si>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</si>
  <si>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</si>
  <si>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</si>
  <si>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</si>
  <si>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</si>
  <si>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</si>
  <si>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</si>
  <si>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</si>
  <si>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</si>
  <si>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</si>
  <si>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</si>
  <si>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</si>
  <si>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</si>
  <si>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</si>
  <si>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</si>
  <si>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</si>
  <si>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</si>
  <si>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</si>
  <si>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</si>
  <si>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</si>
  <si>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</si>
  <si>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</si>
  <si>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</si>
  <si>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</si>
  <si>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</si>
  <si>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</si>
  <si>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</si>
  <si>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</si>
  <si>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</si>
  <si>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</si>
  <si>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</si>
  <si>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</si>
  <si>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</si>
  <si>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</si>
  <si>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</si>
  <si>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</si>
  <si>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</si>
  <si>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</si>
  <si>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</si>
  <si>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</si>
  <si>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</si>
  <si>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</si>
  <si>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</si>
  <si>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</si>
  <si>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</si>
  <si>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</si>
  <si>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</si>
  <si>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</si>
  <si>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</si>
  <si>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</si>
  <si>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</si>
  <si>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</si>
  <si>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</si>
  <si>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</si>
  <si>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</si>
  <si>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</si>
  <si>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</si>
  <si>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</si>
  <si>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</si>
  <si>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</si>
  <si>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</si>
  <si>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</si>
  <si>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</si>
  <si>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</si>
  <si>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</si>
  <si>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</si>
  <si>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</si>
  <si>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</si>
  <si>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</si>
  <si>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</si>
  <si>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</si>
  <si>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</si>
  <si>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</si>
  <si>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</si>
  <si>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</si>
  <si>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</si>
  <si>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</si>
  <si>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</si>
  <si>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</si>
  <si>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</si>
  <si>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</si>
  <si>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</si>
  <si>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</si>
  <si>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</si>
  <si>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</si>
  <si>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</si>
  <si>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</si>
  <si>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</si>
  <si>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</si>
  <si>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</si>
  <si>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</si>
  <si>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</si>
  <si>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</si>
  <si>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</si>
  <si>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</si>
  <si>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</si>
  <si>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</si>
  <si>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</si>
  <si>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</si>
  <si>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</si>
  <si>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</si>
  <si>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</si>
  <si>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</si>
  <si>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</si>
  <si>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</si>
  <si>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</si>
  <si>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</si>
  <si>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</si>
  <si>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</si>
  <si>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</si>
  <si>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</si>
  <si>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</si>
  <si>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</si>
  <si>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</si>
  <si>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</si>
  <si>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</si>
  <si>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</si>
  <si>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</si>
  <si>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</si>
  <si>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</si>
  <si>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</si>
  <si>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</si>
  <si>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</si>
  <si>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</si>
  <si>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</si>
  <si>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</si>
  <si>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</si>
  <si>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</si>
  <si>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</si>
  <si>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</si>
  <si>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</si>
  <si>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</si>
  <si>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</si>
  <si>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</si>
  <si>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</si>
  <si>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</si>
  <si>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</si>
  <si>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</si>
  <si>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</si>
  <si>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</si>
  <si>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</si>
  <si>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</si>
  <si>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</si>
  <si>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</si>
  <si>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</si>
  <si>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</si>
  <si>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</si>
  <si>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</si>
  <si>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</si>
  <si>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</si>
  <si>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</si>
  <si>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</si>
  <si>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</si>
  <si>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</si>
  <si>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</si>
  <si>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</si>
  <si>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</si>
  <si>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</si>
  <si>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</si>
  <si>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</si>
  <si>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</si>
  <si>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</si>
  <si>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</si>
  <si>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</si>
  <si>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</si>
  <si>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</si>
  <si>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</si>
  <si>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</si>
  <si>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</si>
  <si>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</si>
  <si>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</si>
  <si>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</si>
  <si>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</si>
  <si>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</si>
  <si>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</si>
  <si>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</si>
  <si>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</si>
  <si>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</si>
  <si>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</si>
  <si>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</si>
  <si>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</si>
  <si>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</si>
  <si>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</si>
  <si>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</si>
  <si>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</si>
  <si>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</si>
  <si>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</si>
  <si>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</si>
  <si>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</si>
  <si>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</si>
  <si>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</si>
  <si>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</si>
  <si>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</si>
  <si>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</si>
  <si>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</si>
  <si>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</si>
  <si>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</si>
  <si>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</si>
  <si>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</si>
  <si>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</si>
  <si>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</si>
  <si>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</si>
  <si>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</si>
  <si>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</si>
  <si>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</si>
  <si>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</si>
  <si>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</si>
  <si>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</si>
  <si>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</si>
  <si>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</si>
  <si>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</si>
  <si>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</si>
  <si>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</si>
  <si>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</si>
  <si>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</si>
  <si>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</si>
  <si>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</si>
  <si>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</si>
  <si>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</si>
  <si>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</si>
  <si>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</si>
  <si>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</si>
  <si>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</si>
  <si>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</si>
  <si>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</si>
  <si>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</si>
  <si>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</si>
  <si>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</si>
  <si>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</si>
  <si>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</si>
  <si>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</si>
  <si>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</si>
  <si>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</si>
  <si>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</si>
  <si>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</si>
  <si>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</si>
  <si>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</si>
  <si>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</si>
  <si>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</si>
  <si>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</si>
  <si>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</si>
  <si>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</si>
  <si>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</si>
  <si>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</si>
  <si>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</si>
  <si>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</si>
  <si>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</si>
  <si>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</si>
  <si>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</si>
  <si>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</si>
  <si>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</si>
  <si>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</si>
  <si>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</si>
  <si>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</si>
  <si>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</si>
  <si>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</si>
  <si>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</si>
  <si>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</si>
  <si>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</si>
  <si>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</si>
  <si>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</si>
  <si>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</si>
  <si>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</si>
  <si>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</si>
  <si>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</si>
  <si>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</si>
  <si>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</si>
  <si>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</si>
  <si>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</si>
  <si>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</si>
  <si>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</si>
  <si>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</si>
  <si>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</si>
  <si>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</si>
  <si>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</si>
  <si>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</si>
  <si>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</si>
  <si>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</si>
  <si>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</si>
  <si>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</si>
  <si>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</si>
  <si>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</si>
  <si>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</si>
  <si>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</si>
  <si>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</si>
  <si>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</si>
  <si>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</si>
  <si>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</si>
  <si>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</si>
  <si>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</si>
  <si>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</si>
  <si>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</si>
  <si>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</si>
  <si>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</si>
  <si>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</si>
  <si>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</si>
  <si>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</si>
  <si>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</si>
  <si>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</si>
  <si>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</si>
  <si>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</si>
  <si>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</si>
  <si>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</si>
  <si>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</si>
  <si>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</si>
  <si>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</si>
  <si>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</si>
  <si>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</si>
  <si>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</si>
  <si>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</si>
  <si>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</si>
  <si>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</si>
  <si>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</si>
  <si>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</si>
  <si>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</si>
  <si>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</si>
  <si>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</si>
  <si>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</si>
  <si>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</si>
  <si>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</si>
  <si>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</si>
  <si>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</si>
  <si>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</si>
  <si>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</si>
  <si>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</si>
  <si>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</si>
  <si>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</si>
  <si>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</si>
  <si>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</si>
  <si>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</si>
  <si>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</si>
  <si>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</si>
  <si>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</si>
  <si>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</si>
  <si>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</si>
  <si>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</si>
  <si>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</si>
  <si>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</si>
  <si>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</si>
  <si>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</si>
  <si>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</si>
  <si>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</si>
  <si>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</si>
  <si>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</si>
  <si>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</si>
  <si>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</si>
  <si>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</si>
  <si>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</si>
  <si>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</si>
  <si>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</si>
  <si>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</si>
  <si>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</si>
  <si>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</si>
  <si>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</si>
  <si>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</si>
  <si>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</si>
  <si>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</si>
  <si>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</si>
  <si>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</si>
  <si>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</si>
  <si>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</si>
  <si>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</si>
  <si>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</si>
  <si>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</si>
  <si>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</si>
  <si>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</si>
  <si>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</si>
  <si>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</si>
  <si>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</si>
  <si>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</si>
  <si>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</si>
  <si>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</si>
  <si>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</si>
  <si>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</si>
  <si>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</si>
  <si>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</si>
  <si>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</si>
  <si>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</si>
  <si>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</si>
  <si>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</si>
  <si>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</si>
  <si>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</si>
  <si>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</si>
  <si>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</si>
  <si>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</si>
  <si>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</si>
  <si>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</si>
  <si>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</si>
  <si>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</si>
  <si>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</si>
  <si>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</si>
  <si>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</si>
  <si>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</si>
  <si>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</si>
  <si>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</si>
  <si>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</si>
  <si>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</si>
  <si>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</si>
  <si>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</si>
  <si>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</si>
  <si>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</si>
  <si>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</si>
  <si>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</si>
  <si>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</si>
  <si>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</si>
  <si>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</si>
  <si>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</si>
  <si>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</si>
  <si>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</si>
  <si>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</si>
  <si>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</si>
  <si>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</si>
  <si>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</si>
  <si>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</si>
  <si>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</si>
  <si>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</si>
  <si>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</si>
  <si>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</si>
  <si>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</si>
  <si>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</si>
  <si>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</si>
  <si>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</si>
  <si>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</si>
  <si>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</si>
  <si>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</si>
  <si>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</si>
  <si>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</si>
  <si>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</si>
  <si>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</si>
  <si>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</si>
  <si>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</si>
  <si>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</si>
  <si>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</si>
  <si>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</si>
  <si>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</si>
  <si>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</si>
  <si>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</si>
  <si>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</si>
  <si>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</si>
  <si>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</si>
  <si>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</si>
  <si>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</si>
  <si>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</si>
  <si>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</si>
  <si>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</si>
  <si>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</si>
  <si>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</si>
  <si>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</si>
  <si>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</si>
  <si>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</si>
  <si>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</si>
  <si>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</si>
  <si>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</si>
  <si>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</si>
  <si>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</si>
  <si>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</si>
  <si>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</si>
  <si>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</si>
  <si>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</si>
  <si>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</si>
  <si>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</si>
  <si>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</si>
  <si>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</si>
  <si>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</si>
  <si>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</si>
  <si>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</si>
  <si>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</si>
  <si>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</si>
  <si>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</si>
  <si>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</si>
  <si>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</si>
  <si>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</si>
  <si>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</si>
  <si>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</si>
  <si>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</si>
  <si>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</si>
  <si>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</si>
  <si>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</si>
  <si>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</si>
  <si>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</si>
  <si>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</si>
  <si>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</si>
  <si>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</si>
  <si>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</si>
  <si>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</si>
  <si>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</si>
  <si>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</si>
  <si>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</si>
  <si>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</si>
  <si>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</si>
  <si>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</si>
  <si>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</si>
  <si>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</si>
  <si>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</si>
  <si>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</si>
  <si>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</si>
  <si>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</si>
  <si>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</si>
  <si>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</si>
  <si>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</si>
  <si>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</si>
  <si>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</si>
  <si>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</si>
  <si>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</si>
  <si>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</si>
  <si>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</si>
  <si>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</si>
  <si>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</si>
  <si>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</si>
  <si>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</si>
  <si>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</si>
  <si>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</si>
  <si>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</si>
  <si>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</si>
  <si>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</si>
  <si>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</si>
  <si>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</si>
  <si>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</si>
  <si>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</si>
  <si>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</si>
  <si>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</si>
  <si>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</si>
  <si>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</si>
  <si>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</si>
  <si>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</si>
  <si>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</si>
  <si>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</si>
  <si>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</si>
  <si>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</si>
  <si>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</si>
  <si>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</si>
  <si>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</si>
  <si>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</si>
  <si>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</si>
  <si>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</si>
  <si>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</si>
  <si>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</si>
  <si>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</si>
  <si>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</si>
  <si>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</si>
  <si>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</si>
  <si>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</si>
  <si>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</si>
  <si>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</si>
  <si>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</si>
  <si>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</si>
  <si>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</si>
  <si>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</si>
  <si>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</si>
  <si>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</si>
  <si>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</si>
  <si>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</si>
  <si>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</si>
  <si>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</si>
  <si>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</si>
  <si>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</si>
  <si>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</si>
  <si>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</si>
  <si>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</si>
  <si>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</si>
  <si>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</si>
  <si>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</si>
  <si>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</si>
  <si>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</si>
  <si>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</si>
  <si>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</si>
  <si>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</si>
  <si>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</si>
  <si>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</si>
  <si>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</si>
  <si>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</si>
  <si>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</si>
  <si>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</si>
  <si>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</si>
  <si>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</si>
  <si>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</si>
  <si>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</si>
  <si>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</si>
  <si>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</si>
  <si>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</si>
  <si>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</si>
  <si>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</si>
  <si>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</si>
  <si>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</si>
  <si>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</si>
  <si>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</si>
  <si>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</si>
  <si>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</si>
  <si>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</si>
  <si>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</si>
  <si>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</si>
  <si>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</si>
  <si>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</si>
  <si>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</si>
  <si>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</si>
  <si>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</si>
  <si>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</si>
  <si>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</si>
  <si>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</si>
  <si>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</si>
  <si>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</si>
  <si>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</si>
  <si>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</si>
  <si>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</si>
  <si>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</si>
  <si>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</si>
  <si>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</si>
  <si>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</si>
  <si>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</si>
  <si>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</si>
  <si>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</si>
  <si>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</si>
  <si>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</si>
  <si>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</si>
  <si>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</si>
  <si>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</si>
  <si>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</si>
  <si>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</si>
  <si>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</si>
  <si>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</si>
  <si>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</si>
  <si>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</si>
  <si>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</si>
  <si>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</si>
  <si>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</si>
  <si>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</si>
  <si>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</si>
  <si>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</si>
  <si>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</si>
  <si>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</si>
  <si>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</si>
  <si>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</si>
  <si>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</si>
  <si>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</si>
  <si>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</si>
  <si>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</si>
  <si>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</si>
  <si>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</si>
  <si>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</si>
  <si>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</si>
  <si>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</si>
  <si>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</si>
  <si>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</si>
  <si>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</si>
  <si>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</si>
  <si>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</si>
  <si>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</si>
  <si>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</si>
  <si>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</si>
  <si>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</si>
  <si>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</si>
  <si>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</si>
  <si>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</si>
  <si>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</si>
  <si>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</si>
  <si>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</si>
  <si>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</si>
  <si>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</si>
  <si>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</si>
  <si>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</si>
  <si>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</si>
  <si>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</si>
  <si>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</si>
  <si>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</si>
  <si>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</si>
  <si>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</si>
  <si>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</si>
  <si>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</si>
  <si>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</si>
  <si>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</si>
  <si>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</si>
  <si>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</si>
  <si>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</si>
  <si>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</si>
  <si>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</si>
  <si>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</si>
  <si>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</si>
  <si>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</si>
  <si>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</si>
  <si>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</si>
  <si>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</si>
  <si>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</si>
  <si>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</si>
  <si>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</si>
  <si>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</si>
  <si>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</si>
  <si>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</si>
  <si>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</si>
  <si>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</si>
  <si>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</si>
  <si>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</si>
  <si>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</si>
  <si>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</si>
  <si>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</si>
  <si>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</si>
  <si>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</si>
  <si>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</si>
  <si>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</si>
  <si>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</si>
  <si>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</si>
  <si>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</si>
  <si>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</si>
  <si>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</si>
  <si>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</si>
  <si>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</si>
  <si>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</si>
  <si>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</si>
  <si>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</si>
  <si>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</si>
  <si>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</si>
  <si>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</si>
  <si>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</si>
  <si>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</si>
  <si>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</si>
  <si>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</si>
  <si>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</si>
  <si>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</si>
  <si>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</si>
  <si>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</si>
  <si>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</si>
  <si>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</si>
  <si>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</si>
  <si>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</si>
  <si>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</si>
  <si>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</si>
  <si>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</si>
  <si>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</si>
  <si>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</si>
  <si>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</si>
  <si>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</si>
  <si>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</si>
  <si>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</si>
  <si>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</si>
  <si>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</si>
  <si>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</si>
  <si>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</si>
  <si>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</si>
  <si>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</si>
  <si>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</si>
  <si>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</si>
  <si>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</si>
  <si>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</si>
  <si>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</si>
  <si>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</si>
  <si>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</si>
  <si>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</si>
  <si>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</si>
  <si>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</si>
  <si>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</si>
  <si>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</si>
  <si>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</si>
  <si>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</si>
  <si>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</si>
  <si>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</si>
  <si>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</si>
  <si>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</si>
  <si>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</si>
  <si>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</si>
  <si>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</si>
  <si>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</si>
  <si>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</si>
  <si>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</si>
  <si>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</si>
  <si>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</si>
  <si>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</si>
  <si>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</si>
  <si>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</si>
  <si>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</si>
  <si>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</si>
  <si>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</si>
  <si>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</si>
  <si>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</si>
  <si>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</si>
  <si>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</si>
  <si>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</si>
  <si>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</si>
  <si>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</si>
  <si>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</si>
  <si>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</si>
  <si>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</si>
  <si>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</si>
  <si>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</si>
  <si>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</si>
  <si>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</si>
  <si>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</si>
  <si>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</si>
  <si>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</si>
  <si>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</si>
  <si>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</si>
  <si>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</si>
  <si>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</si>
  <si>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</si>
  <si>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</si>
  <si>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</si>
  <si>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</si>
  <si>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</si>
  <si>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</si>
  <si>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</si>
  <si>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</si>
  <si>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</si>
  <si>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</si>
  <si>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</si>
  <si>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</si>
  <si>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</si>
  <si>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</si>
  <si>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</si>
  <si>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</si>
  <si>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</si>
  <si>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</si>
  <si>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</si>
  <si>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</si>
  <si>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</si>
  <si>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</si>
  <si>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</si>
  <si>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</si>
  <si>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</si>
  <si>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</si>
  <si>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</si>
  <si>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</si>
  <si>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</si>
  <si>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</si>
  <si>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</si>
  <si>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</si>
  <si>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</si>
  <si>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</si>
  <si>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</si>
  <si>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</si>
  <si>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</si>
  <si>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</si>
  <si>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</si>
  <si>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</si>
  <si>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</si>
  <si>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</si>
  <si>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</si>
  <si>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</si>
  <si>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</si>
  <si>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</si>
  <si>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</si>
  <si>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</si>
  <si>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</si>
  <si>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</si>
  <si>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</si>
  <si>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</si>
  <si>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</si>
  <si>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</si>
  <si>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</si>
  <si>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</si>
  <si>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</si>
  <si>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</si>
  <si>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</si>
  <si>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</si>
  <si>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</si>
  <si>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</si>
  <si>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</si>
  <si>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</si>
  <si>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</si>
  <si>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</si>
  <si>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</si>
  <si>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</si>
  <si>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</si>
  <si>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</si>
  <si>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</si>
  <si>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</si>
  <si>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</si>
  <si>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</si>
  <si>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</si>
  <si>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</si>
  <si>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</si>
  <si>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</si>
  <si>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</si>
  <si>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</si>
  <si>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</si>
  <si>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</si>
  <si>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</si>
  <si>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</si>
  <si>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</si>
  <si>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</si>
  <si>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</si>
  <si>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</si>
  <si>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</si>
  <si>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</si>
  <si>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</si>
  <si>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</si>
  <si>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</si>
  <si>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</si>
  <si>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</si>
  <si>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</si>
  <si>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</si>
  <si>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</si>
  <si>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</si>
  <si>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</si>
  <si>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</si>
  <si>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</si>
  <si>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</si>
  <si>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</si>
  <si>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</si>
  <si>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</si>
  <si>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</si>
  <si>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</si>
  <si>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</si>
  <si>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</si>
  <si>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</si>
  <si>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</si>
  <si>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</si>
  <si>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</si>
  <si>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</si>
  <si>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</si>
  <si>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</si>
  <si>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</si>
  <si>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</si>
  <si>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</si>
  <si>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</si>
  <si>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</si>
  <si>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</si>
  <si>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</si>
  <si>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</si>
  <si>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</si>
  <si>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</si>
  <si>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</si>
  <si>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</si>
  <si>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</si>
  <si>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</si>
  <si>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</si>
  <si>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</si>
  <si>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</si>
  <si>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</si>
  <si>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</si>
  <si>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</si>
  <si>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</si>
  <si>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</si>
  <si>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</si>
  <si>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</si>
  <si>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</si>
  <si>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</si>
  <si>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</si>
  <si>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</si>
  <si>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</si>
  <si>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</si>
  <si>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</si>
  <si>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</si>
  <si>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</si>
  <si>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</si>
  <si>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</si>
  <si>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</si>
  <si>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</si>
  <si>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</si>
  <si>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</si>
  <si>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</si>
  <si>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</si>
  <si>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</si>
  <si>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</si>
  <si>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</si>
  <si>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</si>
  <si>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</si>
  <si>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</si>
  <si>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</si>
  <si>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</si>
  <si>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</si>
  <si>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</si>
  <si>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</si>
  <si>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</si>
  <si>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</si>
  <si>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</si>
  <si>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</si>
  <si>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</si>
  <si>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</si>
  <si>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</si>
  <si>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</si>
  <si>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</si>
  <si>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</si>
  <si>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</si>
  <si>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</si>
  <si>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</si>
  <si>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</si>
  <si>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</si>
  <si>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</si>
  <si>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</si>
  <si>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</si>
  <si>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</si>
  <si>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</si>
  <si>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</si>
  <si>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</si>
  <si>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</si>
  <si>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</si>
  <si>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</si>
  <si>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</si>
  <si>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</si>
  <si>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</si>
  <si>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</si>
  <si>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</si>
  <si>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</si>
  <si>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</si>
  <si>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</si>
  <si>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</si>
  <si>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</si>
  <si>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</si>
  <si>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</si>
  <si>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</si>
  <si>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</si>
  <si>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</si>
  <si>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</si>
  <si>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</si>
  <si>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</si>
  <si>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</si>
  <si>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</si>
  <si>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</si>
  <si>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</si>
  <si>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</si>
  <si>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</si>
  <si>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</si>
  <si>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</si>
  <si>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</si>
  <si>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</si>
  <si>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</si>
  <si>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</si>
  <si>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</si>
  <si>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</si>
  <si>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</si>
  <si>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</si>
  <si>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</si>
  <si>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</si>
  <si>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</si>
  <si>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</si>
  <si>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</si>
  <si>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</si>
  <si>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</si>
  <si>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</si>
  <si>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</si>
  <si>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</si>
  <si>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</si>
  <si>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</si>
  <si>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</si>
  <si>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</si>
  <si>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</si>
  <si>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</si>
  <si>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</si>
  <si>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</si>
  <si>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</si>
  <si>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</si>
  <si>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</si>
  <si>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</si>
  <si>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</si>
  <si>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</si>
  <si>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</si>
  <si>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</si>
  <si>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</si>
  <si>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</si>
  <si>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</si>
  <si>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</si>
  <si>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</si>
  <si>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</si>
  <si>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</si>
  <si>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</si>
  <si>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</si>
  <si>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</si>
  <si>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</si>
  <si>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</si>
  <si>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</si>
  <si>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</si>
  <si>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</si>
  <si>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</si>
  <si>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</si>
  <si>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</si>
  <si>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</si>
  <si>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</si>
  <si>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</si>
  <si>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</si>
  <si>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</si>
  <si>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</si>
  <si>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</si>
  <si>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</si>
  <si>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</si>
  <si>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</si>
  <si>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</si>
  <si>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</si>
  <si>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</si>
  <si>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</si>
  <si>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</si>
  <si>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</si>
  <si>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</si>
  <si>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</si>
  <si>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</si>
  <si>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</si>
  <si>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</si>
  <si>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</si>
  <si>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</si>
  <si>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</si>
  <si>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</si>
  <si>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</si>
  <si>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</si>
  <si>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</si>
  <si>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</si>
  <si>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</si>
  <si>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</si>
  <si>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</si>
  <si>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</si>
  <si>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</si>
  <si>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</si>
  <si>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</si>
  <si>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</si>
  <si>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</si>
  <si>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</si>
  <si>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</si>
  <si>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</si>
  <si>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</si>
  <si>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</si>
  <si>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</si>
  <si>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</si>
  <si>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</si>
  <si>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</si>
  <si>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</si>
  <si>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</si>
  <si>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</si>
  <si>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</si>
  <si>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</si>
  <si>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</si>
  <si>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</si>
  <si>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</si>
  <si>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</si>
  <si>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</si>
  <si>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</si>
  <si>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</si>
  <si>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</si>
  <si>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</si>
  <si>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</si>
  <si>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</si>
  <si>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</si>
  <si>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</si>
  <si>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</si>
  <si>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</si>
  <si>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</si>
  <si>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</si>
  <si>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</si>
  <si>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</si>
  <si>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</si>
  <si>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</si>
  <si>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</si>
  <si>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</si>
  <si>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</si>
  <si>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</si>
  <si>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</si>
  <si>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</si>
  <si>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</si>
  <si>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</si>
  <si>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</si>
  <si>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</si>
  <si>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</si>
  <si>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</si>
  <si>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</si>
  <si>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</si>
  <si>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</si>
  <si>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</si>
  <si>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</si>
  <si>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</si>
  <si>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</si>
  <si>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</si>
  <si>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</si>
  <si>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</si>
  <si>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</si>
  <si>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</si>
  <si>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</si>
  <si>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</si>
  <si>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</si>
  <si>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</si>
  <si>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</si>
  <si>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</si>
  <si>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</si>
  <si>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</si>
  <si>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</si>
  <si>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</si>
  <si>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</si>
  <si>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</si>
  <si>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</si>
  <si>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</si>
  <si>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</si>
  <si>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</si>
  <si>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</si>
  <si>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</si>
  <si>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</si>
  <si>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</si>
  <si>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</si>
  <si>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</si>
  <si>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</si>
  <si>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</si>
  <si>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</si>
  <si>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</si>
  <si>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</si>
  <si>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</si>
  <si>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</si>
  <si>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</si>
  <si>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</si>
  <si>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</si>
  <si>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</si>
  <si>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</si>
  <si>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</si>
  <si>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</si>
  <si>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</si>
  <si>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</si>
  <si>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</si>
  <si>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</si>
  <si>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</si>
  <si>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</si>
  <si>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</si>
  <si>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</si>
  <si>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</si>
  <si>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</si>
  <si>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</si>
  <si>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</si>
  <si>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</si>
  <si>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</si>
  <si>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</si>
  <si>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</si>
  <si>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</si>
  <si>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</si>
  <si>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</si>
  <si>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</si>
  <si>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</si>
  <si>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</si>
  <si>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</si>
  <si>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</si>
  <si>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</si>
  <si>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</si>
  <si>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</si>
  <si>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</si>
  <si>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</si>
  <si>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</si>
  <si>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</si>
  <si>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</si>
  <si>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</si>
  <si>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</si>
  <si>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</si>
  <si>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</si>
  <si>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</si>
  <si>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</si>
  <si>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</si>
  <si>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</si>
  <si>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</si>
  <si>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</si>
  <si>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</si>
  <si>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</si>
  <si>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</si>
  <si>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</si>
  <si>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</si>
  <si>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</si>
  <si>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</si>
  <si>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</si>
  <si>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</si>
  <si>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</si>
  <si>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</si>
  <si>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</si>
  <si>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</si>
  <si>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</si>
  <si>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</si>
  <si>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</si>
  <si>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</si>
  <si>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</si>
  <si>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</si>
  <si>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</si>
  <si>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</si>
  <si>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</si>
  <si>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</si>
  <si>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</si>
  <si>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</si>
  <si>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</si>
  <si>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</si>
  <si>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</si>
  <si>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</si>
  <si>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</si>
  <si>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</si>
  <si>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</si>
  <si>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</si>
  <si>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</si>
  <si>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</si>
  <si>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</si>
  <si>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</si>
  <si>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</si>
  <si>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</si>
  <si>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</si>
  <si>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</si>
  <si>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</si>
  <si>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</si>
  <si>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</si>
  <si>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</si>
  <si>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</si>
  <si>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</si>
  <si>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</si>
  <si>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</si>
  <si>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</si>
  <si>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</si>
  <si>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</si>
  <si>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</si>
  <si>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</si>
  <si>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</si>
  <si>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</si>
  <si>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</si>
  <si>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</si>
  <si>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</si>
  <si>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</si>
  <si>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</si>
  <si>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</si>
  <si>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</si>
  <si>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</si>
  <si>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</si>
  <si>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</si>
  <si>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</si>
  <si>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</si>
  <si>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</si>
  <si>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</si>
  <si>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</si>
  <si>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</si>
  <si>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</si>
  <si>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</si>
  <si>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</si>
  <si>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</si>
  <si>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</si>
  <si>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</si>
  <si>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</si>
  <si>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</si>
  <si>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</si>
  <si>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</si>
  <si>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</si>
  <si>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</si>
  <si>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</si>
  <si>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</si>
  <si>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</si>
  <si>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</si>
  <si>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</si>
  <si>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</si>
  <si>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</si>
  <si>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</si>
  <si>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</si>
  <si>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</si>
  <si>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</si>
  <si>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</si>
  <si>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</si>
  <si>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</si>
  <si>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</si>
  <si>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</si>
  <si>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</si>
  <si>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</si>
  <si>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</si>
  <si>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</si>
  <si>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</si>
  <si>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</si>
  <si>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</si>
  <si>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</si>
  <si>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</si>
  <si>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</si>
  <si>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</si>
  <si>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</si>
  <si>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</si>
  <si>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</si>
  <si>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</si>
  <si>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</si>
  <si>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</si>
  <si>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</si>
  <si>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</si>
  <si>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</si>
  <si>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</si>
  <si>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</si>
  <si>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</si>
  <si>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</si>
  <si>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</si>
  <si>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</si>
  <si>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</si>
  <si>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</si>
  <si>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</si>
  <si>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</si>
  <si>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</si>
  <si>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</si>
  <si>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</si>
  <si>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</si>
  <si>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</si>
  <si>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</si>
  <si>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</si>
  <si>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</si>
  <si>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</si>
  <si>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</si>
  <si>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</si>
  <si>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</si>
  <si>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</si>
  <si>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</si>
  <si>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</si>
  <si>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</si>
  <si>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</si>
  <si>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</si>
  <si>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</si>
  <si>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</si>
  <si>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</si>
  <si>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</si>
  <si>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</si>
  <si>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</si>
  <si>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</si>
  <si>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</si>
  <si>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</si>
  <si>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</si>
  <si>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</si>
  <si>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</si>
  <si>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</si>
  <si>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</si>
  <si>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</si>
  <si>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</si>
  <si>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</si>
  <si>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</si>
  <si>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</si>
  <si>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</si>
  <si>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</si>
  <si>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</si>
  <si>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</si>
  <si>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</si>
  <si>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</si>
  <si>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</si>
  <si>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</si>
  <si>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</si>
  <si>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</si>
  <si>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</si>
  <si>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</si>
  <si>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</si>
  <si>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</si>
  <si>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</si>
  <si>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</si>
  <si>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</si>
  <si>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</si>
  <si>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</si>
  <si>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</si>
  <si>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</si>
  <si>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</si>
  <si>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</si>
  <si>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</si>
  <si>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</si>
  <si>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</si>
  <si>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</si>
  <si>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</si>
  <si>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</si>
  <si>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</si>
  <si>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</si>
  <si>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</si>
  <si>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</si>
  <si>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</si>
  <si>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</si>
  <si>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</si>
  <si>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</si>
  <si>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</si>
  <si>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</si>
  <si>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</si>
  <si>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</si>
  <si>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</si>
  <si>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</si>
  <si>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</si>
  <si>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</si>
  <si>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</si>
  <si>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</si>
  <si>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</si>
  <si>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</si>
  <si>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</si>
  <si>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</si>
  <si>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</si>
  <si>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</si>
  <si>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</si>
  <si>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</si>
  <si>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</si>
  <si>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</si>
  <si>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</si>
  <si>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</si>
  <si>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</si>
  <si>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</si>
  <si>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</si>
  <si>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</si>
  <si>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</si>
  <si>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</si>
  <si>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</si>
  <si>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</si>
  <si>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</si>
  <si>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</si>
  <si>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</si>
  <si>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</si>
  <si>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</si>
  <si>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</si>
  <si>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</si>
  <si>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</si>
  <si>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</si>
  <si>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</si>
  <si>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</si>
  <si>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</si>
  <si>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</si>
  <si>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</si>
  <si>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</si>
  <si>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</si>
  <si>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</si>
  <si>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</si>
  <si>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</si>
  <si>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</si>
  <si>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</si>
  <si>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</si>
  <si>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</si>
  <si>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</si>
  <si>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</si>
  <si>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</si>
  <si>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</si>
  <si>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</si>
  <si>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</si>
  <si>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</si>
  <si>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</si>
  <si>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</si>
  <si>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</si>
  <si>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</si>
  <si>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</si>
  <si>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</si>
  <si>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</si>
  <si>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</si>
  <si>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</si>
  <si>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</si>
  <si>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</si>
  <si>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</si>
  <si>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</si>
  <si>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</si>
  <si>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</si>
  <si>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</si>
  <si>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</si>
  <si>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</si>
  <si>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</si>
  <si>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</si>
  <si>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</si>
  <si>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</si>
  <si>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</si>
  <si>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</si>
  <si>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</si>
  <si>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</si>
  <si>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</si>
  <si>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</si>
  <si>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</si>
  <si>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</si>
  <si>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</si>
  <si>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</si>
  <si>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</si>
  <si>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</si>
  <si>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</si>
  <si>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</si>
  <si>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</si>
  <si>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</si>
  <si>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</si>
  <si>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</si>
  <si>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</si>
  <si>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</si>
  <si>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</si>
  <si>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</si>
  <si>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</si>
  <si>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</si>
  <si>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</si>
  <si>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</si>
  <si>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</si>
  <si>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</si>
  <si>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</si>
  <si>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</si>
  <si>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</si>
  <si>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</si>
  <si>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</si>
  <si>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</si>
  <si>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</si>
  <si>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</si>
  <si>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</si>
  <si>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</si>
  <si>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</si>
  <si>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</si>
  <si>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</si>
  <si>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</si>
  <si>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</si>
  <si>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</si>
  <si>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</si>
  <si>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</si>
  <si>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</si>
  <si>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</si>
  <si>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</si>
  <si>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</si>
  <si>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</si>
  <si>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</si>
  <si>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</si>
  <si>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</si>
  <si>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</si>
  <si>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</si>
  <si>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</si>
  <si>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</si>
  <si>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</si>
  <si>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</si>
  <si>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</si>
  <si>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</si>
  <si>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</si>
  <si>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</si>
  <si>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</si>
  <si>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</si>
  <si>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</si>
  <si>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</si>
  <si>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</si>
  <si>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</si>
  <si>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</si>
  <si>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</si>
  <si>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</si>
  <si>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</si>
  <si>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</si>
  <si>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</si>
  <si>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</si>
  <si>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</si>
  <si>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</si>
  <si>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</si>
  <si>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</si>
  <si>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</si>
  <si>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</si>
  <si>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</si>
  <si>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</si>
  <si>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</si>
  <si>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</si>
  <si>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</si>
  <si>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</si>
  <si>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</si>
  <si>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</si>
  <si>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</si>
  <si>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</si>
  <si>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</si>
  <si>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</si>
  <si>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</si>
  <si>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</si>
  <si>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</si>
  <si>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</si>
  <si>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</si>
  <si>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</si>
  <si>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</si>
  <si>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</si>
  <si>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</si>
  <si>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</si>
  <si>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</si>
  <si>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</si>
  <si>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</si>
  <si>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</si>
  <si>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</si>
  <si>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</si>
  <si>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</si>
  <si>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</si>
  <si>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</si>
  <si>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</si>
  <si>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</si>
  <si>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</si>
  <si>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</si>
  <si>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</si>
  <si>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</si>
  <si>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</si>
  <si>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</si>
  <si>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</si>
  <si>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</si>
  <si>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</si>
  <si>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</si>
  <si>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</si>
  <si>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</si>
  <si>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</si>
  <si>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</si>
  <si>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</si>
  <si>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</si>
  <si>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</si>
  <si>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</si>
  <si>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</si>
  <si>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</si>
  <si>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</si>
  <si>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</si>
  <si>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</si>
  <si>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</si>
  <si>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</si>
  <si>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</si>
  <si>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</si>
  <si>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</si>
  <si>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</si>
  <si>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</si>
  <si>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</si>
  <si>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</si>
  <si>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</si>
  <si>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</si>
  <si>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</si>
  <si>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</si>
  <si>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</si>
  <si>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</si>
  <si>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</si>
  <si>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</si>
  <si>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</si>
  <si>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</si>
  <si>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</si>
  <si>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</si>
  <si>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</si>
  <si>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</si>
  <si>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</si>
  <si>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</si>
  <si>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</si>
  <si>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</si>
  <si>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</si>
  <si>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</si>
  <si>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</si>
  <si>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</si>
  <si>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</si>
  <si>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</si>
  <si>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</si>
  <si>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</si>
  <si>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</si>
  <si>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</si>
  <si>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</si>
  <si>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</si>
  <si>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</si>
  <si>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</si>
  <si>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</si>
  <si>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</si>
  <si>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</si>
  <si>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</si>
  <si>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</si>
  <si>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</si>
  <si>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</si>
  <si>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</si>
  <si>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</si>
  <si>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</si>
  <si>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</si>
  <si>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</si>
  <si>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</si>
  <si>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</si>
  <si>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</si>
  <si>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</si>
  <si>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</si>
  <si>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</si>
  <si>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</si>
  <si>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</si>
  <si>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</si>
  <si>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</si>
  <si>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</si>
  <si>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</si>
  <si>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</si>
  <si>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</si>
  <si>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</si>
  <si>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</si>
  <si>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</si>
  <si>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</si>
  <si>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</si>
  <si>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</si>
  <si>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</si>
  <si>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</si>
  <si>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</si>
  <si>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</si>
  <si>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</si>
  <si>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</si>
  <si>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</si>
  <si>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</si>
  <si>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</si>
  <si>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</si>
  <si>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</si>
  <si>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</si>
  <si>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</si>
  <si>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</si>
  <si>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</si>
  <si>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</si>
  <si>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</si>
  <si>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</si>
  <si>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</si>
  <si>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</si>
  <si>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</si>
  <si>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</si>
  <si>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</si>
  <si>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</si>
  <si>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</si>
  <si>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</si>
  <si>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</si>
  <si>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</si>
  <si>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</si>
  <si>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</si>
  <si>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</si>
  <si>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</si>
  <si>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</si>
  <si>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</si>
  <si>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</si>
  <si>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</si>
  <si>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</si>
  <si>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</si>
  <si>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</si>
  <si>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</si>
  <si>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</si>
  <si>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</si>
  <si>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</si>
  <si>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</si>
  <si>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</si>
  <si>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</si>
  <si>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</si>
  <si>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</si>
  <si>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</si>
  <si>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</si>
  <si>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</si>
  <si>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</si>
  <si>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</si>
  <si>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</si>
  <si>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</si>
  <si>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</si>
  <si>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</si>
  <si>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</si>
  <si>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</si>
  <si>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</si>
  <si>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</si>
  <si>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</si>
  <si>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</si>
  <si>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</si>
  <si>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</si>
  <si>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</si>
  <si>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</si>
  <si>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</si>
  <si>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</si>
  <si>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</si>
  <si>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</si>
  <si>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</si>
  <si>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</si>
  <si>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</si>
  <si>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</si>
  <si>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</si>
  <si>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</si>
  <si>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</si>
  <si>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</si>
  <si>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</si>
  <si>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</si>
  <si>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</si>
  <si>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</si>
  <si>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</si>
  <si>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</si>
  <si>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</si>
  <si>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</si>
  <si>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</si>
  <si>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</si>
  <si>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</si>
  <si>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</si>
  <si>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</si>
  <si>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</si>
  <si>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</si>
  <si>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</si>
  <si>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</si>
  <si>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</si>
  <si>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</si>
  <si>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</si>
  <si>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</si>
  <si>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</si>
  <si>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</si>
  <si>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</si>
  <si>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</si>
  <si>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</si>
  <si>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</si>
  <si>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</si>
  <si>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</si>
  <si>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</si>
  <si>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</si>
  <si>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</si>
  <si>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</si>
  <si>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</si>
  <si>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</si>
  <si>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</si>
  <si>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</si>
  <si>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</si>
  <si>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</si>
  <si>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</si>
  <si>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</si>
  <si>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</si>
  <si>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</si>
  <si>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</si>
  <si>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</si>
  <si>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</si>
  <si>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</si>
  <si>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</si>
  <si>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</si>
  <si>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</si>
  <si>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</si>
  <si>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</si>
  <si>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</si>
  <si>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</si>
  <si>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</si>
  <si>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</si>
  <si>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</si>
  <si>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</si>
  <si>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</si>
  <si>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</si>
  <si>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</si>
  <si>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</si>
  <si>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</si>
  <si>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</si>
  <si>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</si>
  <si>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</si>
  <si>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</si>
  <si>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</si>
  <si>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</si>
  <si>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</si>
  <si>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</si>
  <si>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</si>
  <si>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</si>
  <si>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</si>
  <si>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</si>
  <si>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</si>
  <si>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</si>
  <si>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</si>
  <si>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</si>
  <si>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</si>
  <si>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</si>
  <si>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</si>
  <si>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</si>
  <si>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</si>
  <si>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</si>
  <si>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</si>
  <si>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</si>
  <si>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</si>
  <si>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</si>
  <si>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</si>
  <si>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</si>
  <si>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</si>
  <si>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</si>
  <si>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</si>
  <si>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</si>
  <si>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</si>
  <si>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</si>
  <si>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</si>
  <si>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</si>
  <si>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</si>
  <si>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</si>
  <si>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</si>
  <si>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</si>
  <si>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</si>
  <si>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</si>
  <si>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</si>
  <si>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</si>
  <si>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</si>
  <si>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</si>
  <si>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</si>
  <si>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</si>
  <si>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</si>
  <si>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</si>
  <si>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</si>
  <si>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</si>
  <si>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</si>
  <si>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</si>
  <si>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</si>
  <si>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</si>
  <si>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</si>
  <si>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</si>
  <si>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</si>
  <si>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</si>
  <si>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</si>
  <si>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</si>
  <si>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</si>
  <si>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</si>
  <si>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</si>
  <si>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</si>
  <si>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</si>
  <si>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</si>
  <si>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</si>
  <si>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</si>
  <si>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</si>
  <si>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</si>
  <si>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</si>
  <si>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</si>
  <si>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</si>
  <si>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</si>
  <si>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</si>
  <si>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</si>
  <si>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</si>
  <si>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</si>
  <si>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</si>
  <si>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</si>
  <si>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</si>
  <si>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</si>
  <si>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</si>
  <si>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</si>
  <si>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</si>
  <si>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</si>
  <si>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</si>
  <si>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</si>
  <si>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</si>
  <si>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</si>
  <si>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</si>
  <si>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</si>
  <si>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</si>
  <si>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</si>
  <si>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</si>
  <si>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</si>
  <si>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</si>
  <si>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</si>
  <si>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</si>
  <si>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</si>
  <si>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</si>
  <si>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</si>
  <si>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</si>
  <si>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</si>
  <si>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</si>
  <si>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</si>
  <si>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</si>
  <si>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</si>
  <si>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</si>
  <si>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</si>
  <si>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</si>
  <si>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</si>
  <si>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</si>
  <si>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</si>
  <si>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</si>
  <si>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</si>
  <si>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</si>
  <si>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</si>
  <si>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</si>
  <si>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</si>
  <si>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</si>
  <si>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</si>
  <si>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</si>
  <si>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</si>
  <si>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</si>
  <si>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</si>
  <si>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</si>
  <si>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</si>
  <si>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</si>
  <si>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</si>
  <si>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</si>
  <si>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</si>
  <si>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</si>
  <si>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</si>
  <si>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</si>
  <si>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</si>
  <si>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</si>
  <si>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</si>
  <si>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</si>
  <si>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</si>
  <si>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</si>
  <si>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</si>
  <si>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</si>
  <si>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</si>
  <si>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</si>
  <si>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</si>
  <si>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</si>
  <si>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</si>
  <si>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</si>
  <si>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</si>
  <si>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</si>
  <si>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</si>
  <si>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</si>
  <si>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</si>
  <si>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</si>
  <si>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</si>
  <si>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</si>
  <si>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</si>
  <si>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</si>
  <si>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</si>
  <si>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</si>
  <si>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</si>
  <si>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</si>
  <si>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</si>
  <si>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</si>
  <si>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</si>
  <si>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</si>
  <si>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</si>
  <si>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</si>
  <si>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</si>
  <si>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</si>
  <si>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</si>
  <si>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</si>
  <si>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</si>
  <si>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</si>
  <si>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</si>
  <si>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</si>
  <si>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</si>
  <si>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</si>
  <si>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</si>
  <si>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</si>
  <si>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</si>
  <si>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</si>
  <si>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</si>
  <si>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</si>
  <si>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</si>
  <si>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</si>
  <si>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</si>
  <si>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</si>
  <si>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</si>
  <si>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</si>
  <si>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</si>
  <si>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</si>
  <si>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</si>
  <si>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</si>
  <si>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</si>
  <si>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</si>
  <si>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</si>
  <si>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</si>
  <si>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</si>
  <si>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</si>
  <si>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</si>
  <si>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</si>
  <si>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</si>
  <si>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</si>
  <si>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</si>
  <si>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</si>
  <si>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</si>
  <si>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</si>
  <si>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</si>
  <si>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</si>
  <si>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</si>
  <si>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</si>
  <si>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</si>
  <si>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</si>
  <si>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</si>
  <si>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</si>
  <si>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</si>
  <si>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</si>
  <si>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</si>
  <si>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</si>
  <si>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</si>
  <si>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</si>
  <si>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</si>
  <si>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</si>
  <si>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</si>
  <si>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</si>
  <si>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</si>
  <si>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</si>
  <si>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</si>
  <si>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</si>
  <si>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</si>
  <si>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</si>
  <si>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</si>
  <si>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</si>
  <si>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</si>
  <si>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</si>
  <si>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</si>
  <si>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</si>
  <si>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</si>
  <si>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</si>
  <si>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</si>
  <si>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</si>
  <si>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</si>
  <si>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</si>
  <si>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</si>
  <si>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</si>
  <si>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</si>
  <si>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</si>
  <si>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</si>
  <si>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</si>
  <si>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</si>
  <si>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</si>
  <si>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</si>
  <si>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</si>
  <si>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</si>
  <si>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</si>
  <si>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</si>
  <si>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</si>
  <si>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</si>
  <si>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</si>
  <si>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</si>
  <si>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</si>
  <si>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</si>
  <si>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</si>
  <si>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</si>
  <si>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</si>
  <si>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</si>
  <si>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</si>
  <si>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</si>
  <si>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</si>
  <si>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</si>
  <si>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</si>
  <si>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</si>
  <si>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</si>
  <si>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</si>
  <si>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</si>
  <si>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</si>
  <si>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</si>
  <si>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</si>
  <si>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</si>
  <si>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</si>
  <si>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</si>
  <si>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</si>
  <si>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</si>
  <si>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</si>
  <si>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</si>
  <si>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</si>
  <si>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</si>
  <si>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</si>
  <si>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</si>
  <si>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</si>
  <si>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</si>
  <si>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</si>
  <si>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</si>
  <si>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</si>
  <si>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</si>
  <si>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</si>
  <si>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</si>
  <si>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</si>
  <si>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</si>
  <si>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</si>
  <si>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</si>
  <si>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</si>
  <si>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</si>
  <si>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</si>
  <si>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</si>
  <si>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</si>
  <si>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</si>
  <si>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</si>
  <si>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</si>
  <si>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</si>
  <si>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</si>
  <si>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</si>
  <si>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</si>
  <si>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</si>
  <si>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</si>
  <si>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</si>
  <si>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</si>
  <si>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</si>
  <si>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</si>
  <si>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</si>
  <si>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</si>
  <si>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</si>
  <si>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</si>
  <si>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</si>
  <si>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</si>
  <si>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</si>
  <si>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</si>
  <si>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</si>
  <si>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</si>
  <si>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</si>
  <si>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</si>
  <si>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</si>
  <si>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</si>
  <si>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</si>
  <si>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</si>
  <si>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</si>
  <si>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</si>
  <si>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</si>
  <si>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</si>
  <si>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</si>
  <si>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</si>
  <si>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</si>
  <si>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</si>
  <si>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</si>
  <si>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</si>
  <si>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</si>
  <si>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</si>
  <si>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</si>
  <si>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</si>
  <si>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</si>
  <si>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</si>
  <si>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</si>
  <si>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</si>
  <si>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</si>
  <si>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</si>
  <si>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</si>
  <si>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</si>
  <si>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</si>
  <si>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</si>
  <si>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</si>
  <si>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</si>
  <si>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</si>
  <si>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</si>
  <si>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</si>
  <si>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</si>
  <si>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</si>
  <si>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</si>
  <si>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</si>
  <si>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</si>
  <si>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</si>
  <si>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</si>
  <si>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</si>
  <si>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</si>
  <si>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</si>
  <si>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</si>
  <si>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</si>
  <si>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</si>
  <si>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</si>
  <si>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</si>
  <si>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</si>
  <si>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</si>
  <si>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</si>
  <si>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</si>
  <si>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</si>
  <si>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</si>
  <si>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</si>
  <si>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</si>
  <si>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</si>
  <si>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</si>
  <si>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</si>
  <si>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</si>
  <si>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</si>
  <si>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</si>
  <si>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</si>
  <si>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</si>
  <si>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</si>
  <si>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</si>
  <si>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</si>
  <si>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</si>
  <si>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</si>
  <si>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</si>
  <si>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</si>
  <si>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</si>
  <si>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</si>
  <si>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</si>
  <si>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</si>
  <si>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</si>
  <si>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</si>
  <si>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</si>
  <si>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</si>
  <si>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</si>
  <si>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</si>
  <si>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</si>
  <si>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</si>
  <si>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</si>
  <si>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</si>
  <si>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</si>
  <si>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</si>
  <si>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</si>
  <si>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</si>
  <si>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</si>
  <si>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</si>
  <si>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</si>
  <si>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</si>
  <si>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</si>
  <si>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</si>
  <si>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</si>
  <si>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</si>
  <si>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</si>
  <si>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</si>
  <si>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</si>
  <si>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</si>
  <si>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</si>
  <si>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</si>
  <si>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</si>
  <si>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</si>
  <si>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</si>
  <si>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</si>
  <si>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</si>
  <si>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</si>
  <si>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</si>
  <si>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</si>
  <si>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</si>
  <si>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</si>
  <si>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</si>
  <si>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</si>
  <si>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</si>
  <si>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</si>
  <si>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</si>
  <si>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</si>
  <si>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</si>
  <si>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</si>
  <si>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</si>
  <si>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</si>
  <si>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</si>
  <si>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</si>
  <si>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</si>
  <si>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</si>
  <si>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</si>
  <si>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</si>
  <si>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</si>
  <si>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</si>
  <si>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</si>
  <si>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</si>
  <si>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</si>
  <si>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</si>
  <si>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</si>
  <si>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</si>
  <si>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</si>
  <si>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</si>
  <si>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</si>
  <si>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</si>
  <si>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</si>
  <si>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</si>
  <si>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</si>
  <si>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</si>
  <si>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</si>
  <si>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</si>
  <si>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</si>
  <si>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</si>
  <si>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</si>
  <si>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</si>
  <si>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</si>
  <si>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</si>
  <si>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</si>
  <si>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</si>
  <si>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</si>
  <si>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</si>
  <si>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</si>
  <si>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</si>
  <si>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</si>
  <si>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</si>
  <si>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</si>
  <si>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</si>
  <si>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</si>
  <si>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</si>
  <si>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</si>
  <si>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</si>
  <si>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</si>
  <si>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</si>
  <si>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</si>
  <si>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</si>
  <si>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</si>
  <si>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</si>
  <si>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</si>
  <si>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</si>
  <si>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</si>
  <si>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</si>
  <si>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</si>
  <si>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</si>
  <si>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</si>
  <si>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</si>
  <si>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</si>
  <si>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</si>
  <si>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</si>
  <si>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</si>
  <si>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</si>
  <si>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</si>
  <si>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</si>
  <si>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</si>
  <si>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</si>
  <si>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</si>
  <si>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</si>
  <si>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</si>
  <si>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</si>
  <si>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</si>
  <si>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</si>
  <si>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</si>
  <si>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</si>
  <si>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</si>
  <si>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</si>
  <si>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</si>
  <si>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</si>
  <si>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</si>
  <si>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</si>
  <si>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</si>
  <si>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</si>
  <si>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</si>
  <si>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</si>
  <si>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</si>
  <si>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</si>
  <si>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</si>
  <si>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</si>
  <si>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</si>
  <si>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</si>
  <si>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</si>
  <si>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</si>
  <si>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</si>
  <si>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</si>
  <si>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</si>
  <si>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</si>
  <si>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</si>
  <si>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</si>
  <si>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</si>
  <si>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</si>
  <si>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</si>
  <si>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</si>
  <si>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</si>
  <si>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</si>
  <si>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</si>
  <si>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</si>
  <si>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</si>
  <si>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</si>
  <si>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</si>
  <si>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</si>
  <si>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</si>
  <si>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</si>
  <si>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</si>
  <si>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</si>
  <si>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</si>
  <si>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</si>
  <si>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</si>
  <si>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</si>
  <si>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</si>
  <si>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</si>
  <si>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</si>
  <si>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</si>
  <si>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</si>
  <si>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</si>
  <si>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</si>
  <si>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</si>
  <si>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</si>
  <si>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</si>
  <si>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</si>
  <si>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</si>
  <si>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</si>
  <si>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</si>
  <si>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</si>
  <si>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</si>
  <si>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</si>
  <si>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</si>
  <si>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</si>
  <si>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</si>
  <si>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</si>
  <si>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</si>
  <si>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</si>
  <si>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</si>
  <si>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</si>
  <si>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</si>
  <si>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</si>
  <si>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</si>
  <si>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</si>
  <si>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</si>
  <si>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</si>
  <si>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</si>
  <si>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</si>
  <si>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</si>
  <si>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</si>
  <si>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</si>
  <si>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</si>
  <si>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</si>
  <si>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</si>
  <si>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</si>
  <si>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</si>
  <si>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</si>
  <si>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</si>
  <si>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</si>
  <si>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</si>
  <si>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</si>
  <si>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</si>
  <si>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</si>
  <si>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</si>
  <si>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</si>
  <si>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</si>
  <si>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</si>
  <si>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</si>
  <si>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</si>
  <si>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</si>
  <si>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</si>
  <si>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</si>
  <si>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</si>
  <si>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</si>
  <si>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</si>
  <si>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</si>
  <si>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</si>
  <si>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</si>
  <si>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</si>
  <si>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</si>
  <si>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</si>
  <si>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</si>
  <si>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</si>
  <si>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</si>
  <si>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</si>
  <si>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</si>
  <si>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</si>
  <si>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</si>
  <si>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</si>
  <si>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</si>
  <si>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</si>
  <si>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</si>
  <si>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</si>
  <si>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</si>
  <si>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</si>
  <si>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</si>
  <si>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</si>
  <si>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</si>
  <si>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</si>
  <si>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</si>
  <si>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</si>
  <si>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</si>
  <si>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</si>
  <si>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</si>
  <si>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</si>
  <si>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</si>
  <si>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</si>
  <si>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</si>
  <si>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</si>
  <si>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</si>
  <si>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</si>
  <si>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</si>
  <si>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</si>
  <si>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</si>
  <si>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</si>
  <si>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</si>
  <si>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</si>
  <si>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</si>
  <si>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</si>
  <si>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</si>
  <si>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</si>
  <si>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</si>
  <si>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</si>
  <si>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</si>
  <si>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</si>
  <si>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</si>
  <si>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</si>
  <si>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</si>
  <si>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</si>
  <si>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</si>
  <si>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</si>
  <si>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</si>
  <si>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</si>
  <si>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</si>
  <si>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</si>
  <si>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</si>
  <si>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</si>
  <si>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</si>
  <si>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</si>
  <si>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</si>
  <si>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</si>
  <si>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</si>
  <si>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</si>
  <si>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</si>
  <si>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</si>
  <si>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</si>
  <si>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</si>
  <si>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</si>
  <si>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</si>
  <si>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</si>
  <si>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</si>
  <si>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</si>
  <si>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</si>
  <si>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</si>
  <si>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</si>
  <si>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</si>
  <si>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</si>
  <si>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</si>
  <si>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</si>
  <si>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</si>
  <si>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</si>
  <si>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</si>
  <si>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</si>
  <si>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</si>
  <si>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</si>
  <si>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</si>
  <si>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</si>
  <si>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</si>
  <si>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</si>
  <si>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</si>
  <si>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</si>
  <si>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</si>
  <si>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</si>
  <si>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</si>
  <si>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</si>
  <si>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</si>
  <si>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</si>
  <si>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</si>
  <si>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</si>
  <si>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</si>
  <si>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</si>
  <si>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</si>
  <si>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</si>
  <si>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</si>
  <si>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</si>
  <si>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</si>
  <si>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</si>
  <si>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</si>
  <si>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</si>
  <si>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</si>
  <si>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</si>
  <si>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</si>
  <si>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</si>
  <si>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</si>
  <si>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</si>
  <si>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</si>
  <si>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</si>
  <si>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</si>
  <si>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</si>
  <si>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</si>
  <si>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</si>
  <si>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</si>
  <si>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</si>
  <si>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</si>
  <si>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</si>
  <si>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</si>
  <si>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</si>
  <si>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</si>
  <si>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</si>
  <si>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</si>
  <si>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</si>
  <si>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</si>
  <si>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</si>
  <si>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</si>
  <si>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</si>
  <si>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</si>
  <si>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</si>
  <si>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</si>
  <si>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</si>
  <si>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</si>
  <si>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</si>
  <si>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</si>
  <si>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</si>
  <si>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</si>
  <si>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</si>
  <si>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</si>
  <si>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</si>
  <si>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</si>
  <si>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</si>
  <si>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</si>
  <si>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</si>
  <si>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</si>
  <si>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</si>
  <si>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</si>
  <si>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</si>
  <si>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</si>
  <si>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</si>
  <si>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</si>
  <si>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</si>
  <si>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</si>
  <si>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</si>
  <si>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</si>
  <si>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</si>
  <si>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</si>
  <si>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</si>
  <si>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</si>
  <si>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</si>
  <si>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</si>
  <si>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</si>
  <si>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</si>
  <si>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</si>
  <si>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</si>
  <si>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</si>
  <si>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</si>
  <si>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</si>
  <si>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</si>
  <si>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</si>
  <si>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</si>
  <si>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</si>
  <si>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</si>
  <si>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</si>
  <si>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</si>
  <si>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</si>
  <si>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</si>
  <si>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</si>
  <si>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</si>
  <si>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</si>
  <si>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</si>
  <si>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</si>
  <si>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</si>
  <si>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</si>
  <si>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</si>
  <si>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</si>
  <si>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</si>
  <si>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</si>
  <si>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</si>
  <si>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</si>
  <si>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</si>
  <si>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</si>
  <si>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</si>
  <si>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</si>
  <si>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</si>
  <si>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</si>
  <si>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</si>
  <si>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</si>
  <si>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</si>
  <si>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</si>
  <si>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</si>
  <si>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</si>
  <si>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</si>
  <si>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</si>
  <si>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</si>
  <si>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</si>
  <si>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</si>
  <si>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</si>
  <si>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</si>
  <si>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</si>
  <si>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</si>
  <si>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</si>
  <si>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</si>
  <si>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</si>
  <si>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</si>
  <si>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</si>
  <si>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</si>
  <si>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</si>
  <si>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</si>
  <si>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</si>
  <si>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</si>
  <si>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</si>
  <si>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</si>
  <si>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</si>
  <si>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</si>
  <si>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</si>
  <si>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</si>
  <si>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</si>
  <si>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</si>
  <si>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</si>
  <si>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</si>
  <si>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</si>
  <si>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</si>
  <si>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</si>
  <si>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</si>
  <si>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</si>
  <si>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</si>
  <si>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</si>
  <si>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</si>
  <si>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</si>
  <si>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</si>
  <si>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</si>
  <si>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</si>
  <si>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</si>
  <si>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</si>
  <si>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</si>
  <si>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</si>
  <si>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</si>
  <si>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</si>
  <si>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</si>
  <si>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</si>
  <si>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</si>
  <si>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</si>
  <si>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</si>
  <si>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</si>
  <si>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</si>
  <si>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</si>
  <si>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</si>
  <si>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</si>
  <si>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</si>
  <si>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</si>
  <si>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</si>
  <si>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</si>
  <si>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</si>
  <si>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</si>
  <si>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</si>
  <si>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</si>
  <si>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</si>
  <si>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</si>
  <si>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</si>
  <si>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</si>
  <si>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</si>
  <si>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</si>
  <si>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</si>
  <si>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</si>
  <si>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</si>
  <si>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</si>
  <si>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</si>
  <si>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</si>
  <si>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</si>
  <si>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</si>
  <si>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</si>
  <si>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</si>
  <si>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</si>
  <si>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</si>
  <si>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</si>
  <si>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</si>
  <si>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</si>
  <si>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</si>
  <si>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</si>
  <si>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</si>
  <si>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</si>
  <si>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</si>
  <si>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</si>
  <si>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</si>
  <si>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</si>
  <si>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</si>
  <si>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</si>
  <si>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</si>
  <si>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</si>
  <si>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</si>
  <si>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</si>
  <si>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</si>
  <si>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</si>
  <si>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</si>
  <si>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</si>
  <si>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</si>
  <si>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</si>
  <si>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</si>
  <si>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</si>
  <si>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</si>
  <si>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</si>
  <si>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</si>
  <si>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</si>
  <si>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</si>
  <si>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</si>
  <si>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</si>
  <si>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</si>
  <si>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</si>
  <si>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</si>
  <si>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</si>
  <si>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</si>
  <si>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</si>
  <si>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</si>
  <si>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</si>
  <si>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</si>
  <si>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</si>
  <si>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</si>
  <si>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</si>
  <si>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</si>
  <si>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</si>
  <si>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</si>
  <si>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</si>
  <si>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</si>
  <si>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</si>
  <si>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</si>
  <si>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</si>
  <si>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</si>
  <si>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</si>
  <si>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</si>
  <si>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</si>
  <si>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</si>
  <si>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</si>
  <si>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</si>
  <si>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</si>
  <si>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</si>
  <si>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</si>
  <si>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</si>
  <si>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</si>
  <si>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</si>
  <si>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</si>
  <si>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</si>
  <si>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</si>
  <si>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</si>
  <si>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</si>
  <si>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</si>
  <si>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</si>
  <si>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</si>
  <si>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</si>
  <si>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</si>
  <si>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</si>
  <si>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</si>
  <si>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</si>
  <si>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</si>
  <si>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</si>
  <si>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</si>
  <si>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</si>
  <si>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</si>
  <si>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</si>
  <si>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</si>
  <si>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</si>
  <si>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</si>
  <si>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</si>
  <si>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</si>
  <si>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</si>
  <si>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</si>
  <si>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</si>
  <si>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</si>
  <si>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</si>
  <si>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</si>
  <si>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</si>
  <si>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</si>
  <si>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</si>
  <si>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</si>
  <si>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</si>
  <si>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</si>
  <si>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</si>
  <si>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</si>
  <si>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</si>
  <si>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</si>
  <si>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</si>
  <si>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</si>
  <si>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</si>
  <si>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</si>
  <si>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</si>
  <si>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</si>
  <si>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</si>
  <si>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</si>
  <si>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</si>
  <si>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</si>
  <si>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</si>
  <si>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</si>
  <si>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</si>
  <si>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</si>
  <si>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</si>
  <si>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</si>
  <si>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</si>
  <si>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</si>
  <si>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</si>
  <si>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</si>
  <si>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</si>
  <si>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</si>
  <si>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</si>
  <si>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</si>
  <si>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</si>
  <si>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</si>
  <si>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</si>
  <si>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</si>
  <si>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</si>
  <si>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</si>
  <si>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</si>
  <si>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</si>
  <si>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</si>
  <si>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</si>
  <si>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</si>
  <si>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</si>
  <si>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</si>
  <si>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</si>
  <si>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</si>
  <si>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</si>
  <si>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</si>
  <si>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</si>
  <si>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</si>
  <si>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</si>
  <si>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</si>
  <si>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</si>
  <si>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</si>
  <si>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</si>
  <si>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</si>
  <si>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</si>
  <si>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</si>
  <si>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</si>
  <si>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</si>
  <si>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</si>
  <si>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</si>
  <si>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</si>
  <si>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</si>
  <si>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</si>
  <si>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</si>
  <si>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</si>
  <si>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</si>
  <si>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</si>
  <si>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</si>
  <si>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</si>
  <si>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</si>
  <si>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</si>
  <si>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</si>
  <si>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</si>
  <si>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</si>
  <si>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</si>
  <si>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</si>
  <si>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</si>
  <si>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</si>
  <si>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</si>
  <si>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</si>
  <si>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</si>
  <si>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</si>
  <si>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</si>
  <si>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</si>
  <si>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</si>
  <si>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</si>
  <si>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</si>
  <si>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</si>
  <si>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</si>
  <si>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</si>
  <si>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</si>
  <si>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</si>
  <si>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</si>
  <si>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</si>
  <si>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</si>
  <si>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</si>
  <si>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</si>
  <si>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</si>
  <si>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</si>
  <si>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</si>
  <si>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</si>
  <si>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</si>
  <si>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</si>
  <si>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</si>
  <si>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</si>
  <si>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</si>
  <si>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</si>
  <si>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</si>
  <si>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</si>
  <si>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</si>
  <si>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</si>
  <si>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</si>
  <si>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</si>
  <si>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</si>
  <si>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</si>
  <si>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</si>
  <si>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</si>
  <si>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</si>
  <si>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</si>
  <si>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</si>
  <si>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</si>
  <si>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</si>
  <si>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</si>
  <si>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</si>
  <si>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</si>
  <si>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</si>
  <si>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</si>
  <si>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</si>
  <si>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</si>
  <si>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</si>
  <si>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</si>
  <si>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</si>
  <si>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</si>
  <si>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</si>
  <si>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</si>
  <si>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</si>
  <si>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</si>
  <si>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</si>
  <si>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</si>
  <si>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</si>
  <si>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</si>
  <si>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</si>
  <si>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</si>
  <si>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</si>
  <si>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</si>
  <si>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</si>
  <si>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</si>
  <si>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</si>
  <si>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</si>
  <si>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</si>
  <si>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</si>
  <si>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</si>
  <si>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</si>
  <si>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</si>
  <si>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</si>
  <si>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</si>
  <si>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</si>
  <si>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</si>
  <si>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</si>
  <si>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</si>
  <si>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</si>
  <si>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</si>
  <si>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</si>
  <si>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</si>
  <si>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</si>
  <si>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</si>
  <si>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</si>
  <si>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</si>
  <si>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</si>
  <si>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</si>
  <si>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</si>
  <si>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</si>
  <si>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</si>
  <si>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</si>
  <si>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</si>
  <si>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</si>
  <si>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</si>
  <si>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</si>
  <si>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</si>
  <si>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</si>
  <si>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</si>
  <si>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</si>
  <si>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</si>
  <si>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</si>
  <si>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</si>
  <si>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</si>
  <si>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</si>
  <si>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</si>
  <si>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</si>
  <si>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</si>
  <si>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</si>
  <si>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</si>
  <si>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</si>
  <si>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</si>
  <si>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</si>
  <si>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</si>
  <si>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</si>
  <si>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</si>
  <si>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</si>
  <si>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</si>
  <si>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</si>
  <si>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</si>
  <si>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</si>
  <si>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</si>
  <si>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</si>
  <si>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</si>
  <si>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</si>
  <si>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</si>
  <si>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</si>
  <si>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</si>
  <si>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</si>
  <si>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</si>
  <si>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</si>
  <si>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</si>
  <si>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</si>
  <si>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</si>
  <si>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</si>
  <si>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</si>
  <si>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</si>
  <si>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</si>
  <si>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</si>
  <si>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</si>
  <si>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</si>
  <si>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</si>
  <si>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</si>
  <si>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</si>
  <si>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</si>
  <si>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</si>
  <si>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</si>
  <si>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</si>
  <si>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</si>
  <si>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</si>
  <si>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</si>
  <si>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</si>
  <si>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</si>
  <si>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</si>
  <si>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</si>
  <si>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</si>
  <si>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</si>
  <si>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</si>
  <si>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</si>
  <si>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</si>
  <si>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</si>
  <si>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</si>
  <si>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</si>
  <si>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</si>
  <si>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</si>
  <si>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</si>
  <si>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</si>
  <si>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</si>
  <si>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</si>
  <si>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</si>
  <si>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</si>
  <si>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</si>
  <si>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</si>
  <si>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</si>
  <si>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</si>
  <si>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</si>
  <si>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</si>
  <si>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</si>
  <si>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</si>
  <si>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</si>
  <si>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</si>
  <si>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</si>
  <si>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</si>
  <si>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</si>
  <si>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</si>
  <si>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</si>
  <si>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</si>
  <si>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</si>
  <si>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</si>
  <si>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</si>
  <si>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</si>
  <si>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</si>
  <si>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</si>
  <si>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</si>
  <si>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</si>
  <si>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</si>
  <si>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</si>
  <si>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</si>
  <si>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</si>
  <si>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</si>
  <si>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</si>
  <si>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</si>
  <si>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</si>
  <si>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</si>
  <si>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</si>
  <si>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</si>
  <si>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</si>
  <si>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</si>
  <si>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</si>
  <si>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</si>
  <si>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</si>
  <si>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</si>
  <si>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</si>
  <si>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</si>
  <si>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</si>
  <si>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</si>
  <si>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</si>
  <si>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</si>
  <si>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</si>
  <si>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</si>
  <si>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</si>
  <si>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</si>
  <si>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</si>
  <si>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</si>
  <si>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</si>
  <si>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</si>
  <si>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</si>
  <si>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</si>
  <si>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</si>
  <si>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</si>
  <si>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</si>
  <si>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</si>
  <si>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</si>
  <si>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</si>
  <si>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</si>
  <si>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</si>
  <si>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</si>
  <si>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</si>
  <si>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</si>
  <si>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</si>
  <si>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</si>
  <si>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</si>
  <si>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</si>
  <si>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</si>
  <si>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</si>
  <si>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</si>
  <si>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</si>
  <si>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</si>
  <si>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</si>
  <si>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</si>
  <si>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</si>
  <si>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</si>
  <si>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</si>
  <si>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</si>
  <si>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</si>
  <si>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</si>
  <si>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</si>
  <si>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</si>
  <si>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</si>
  <si>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</si>
  <si>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</si>
  <si>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</si>
  <si>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</si>
  <si>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</si>
  <si>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</si>
  <si>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</si>
  <si>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</si>
  <si>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</si>
  <si>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</si>
  <si>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</si>
  <si>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</si>
  <si>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</si>
  <si>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</si>
  <si>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</si>
  <si>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</si>
  <si>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</si>
  <si>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</si>
  <si>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</si>
  <si>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</si>
  <si>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</si>
  <si>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</si>
  <si>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</si>
  <si>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</si>
  <si>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</si>
  <si>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</si>
  <si>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</si>
  <si>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</si>
  <si>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</si>
  <si>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</si>
  <si>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</si>
  <si>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</si>
  <si>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</si>
  <si>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</si>
  <si>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</si>
  <si>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</si>
  <si>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</si>
  <si>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</si>
  <si>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</si>
  <si>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</si>
  <si>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</si>
  <si>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</si>
  <si>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</si>
  <si>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</si>
  <si>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</si>
  <si>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</si>
  <si>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</si>
  <si>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</si>
  <si>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</si>
  <si>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</si>
  <si>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</si>
  <si>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</si>
  <si>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</si>
  <si>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</si>
  <si>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</si>
  <si>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</si>
  <si>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</si>
  <si>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</si>
  <si>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</si>
  <si>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</si>
  <si>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</si>
  <si>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</si>
  <si>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</si>
  <si>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</si>
  <si>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</si>
  <si>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</si>
  <si>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</si>
  <si>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</si>
  <si>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</si>
  <si>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</si>
  <si>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</si>
  <si>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</si>
  <si>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</si>
  <si>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</si>
  <si>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</si>
  <si>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</si>
  <si>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</si>
  <si>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</si>
  <si>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</si>
  <si>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</si>
  <si>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</si>
  <si>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</si>
  <si>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</si>
  <si>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</si>
  <si>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</si>
  <si>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</si>
  <si>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</si>
  <si>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</si>
  <si>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</si>
  <si>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</si>
  <si>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</si>
  <si>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</si>
  <si>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</si>
  <si>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</si>
  <si>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</si>
  <si>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</si>
  <si>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</si>
  <si>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</si>
  <si>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</si>
  <si>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</si>
  <si>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</si>
  <si>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</si>
  <si>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</si>
  <si>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</si>
  <si>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</si>
  <si>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</si>
  <si>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</si>
  <si>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</si>
  <si>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</si>
  <si>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</si>
  <si>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</si>
  <si>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</si>
  <si>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</si>
  <si>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</si>
  <si>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</si>
  <si>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</si>
  <si>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</si>
  <si>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</si>
  <si>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</si>
  <si>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</si>
  <si>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</si>
  <si>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</si>
  <si>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</si>
  <si>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</si>
  <si>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</si>
  <si>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</si>
  <si>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</si>
  <si>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</si>
  <si>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</si>
  <si>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</si>
  <si>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</si>
  <si>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</si>
  <si>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</si>
  <si>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</si>
  <si>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</si>
  <si>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</si>
  <si>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</si>
  <si>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</si>
  <si>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</si>
  <si>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</si>
  <si>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</si>
  <si>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</si>
  <si>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</si>
  <si>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</si>
  <si>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</si>
  <si>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</si>
  <si>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</si>
  <si>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</si>
  <si>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</si>
  <si>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</si>
  <si>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</si>
  <si>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</si>
  <si>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</si>
  <si>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</si>
  <si>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</si>
  <si>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</si>
  <si>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</si>
  <si>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</si>
  <si>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</si>
  <si>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</si>
  <si>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</si>
  <si>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</si>
  <si>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</si>
  <si>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</si>
  <si>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</si>
  <si>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</si>
  <si>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</si>
  <si>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</si>
  <si>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</si>
  <si>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</si>
  <si>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</si>
  <si>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</si>
  <si>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</si>
  <si>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</si>
  <si>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</si>
  <si>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</si>
  <si>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</si>
  <si>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</si>
  <si>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</si>
  <si>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</si>
  <si>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</si>
  <si>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</si>
  <si>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</si>
  <si>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</si>
  <si>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</si>
  <si>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</si>
  <si>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</si>
  <si>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</si>
  <si>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</si>
  <si>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</si>
  <si>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</si>
  <si>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</si>
  <si>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</si>
  <si>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</si>
  <si>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</si>
  <si>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</si>
  <si>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</si>
  <si>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</si>
  <si>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</si>
  <si>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</si>
  <si>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</si>
  <si>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</si>
  <si>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</si>
  <si>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</si>
  <si>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</si>
  <si>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</si>
  <si>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</si>
  <si>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</si>
  <si>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</si>
  <si>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</si>
  <si>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</si>
  <si>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</si>
  <si>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</si>
  <si>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</si>
  <si>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</si>
  <si>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</si>
  <si>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</si>
  <si>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</si>
  <si>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</si>
  <si>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</si>
  <si>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</si>
  <si>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</si>
  <si>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</si>
  <si>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</si>
  <si>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</si>
  <si>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</si>
  <si>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</si>
  <si>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</si>
  <si>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</si>
  <si>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</si>
  <si>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</si>
  <si>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</si>
  <si>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</si>
  <si>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</si>
  <si>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</si>
  <si>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</si>
  <si>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</si>
  <si>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</si>
  <si>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</si>
  <si>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</si>
  <si>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</si>
  <si>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</si>
  <si>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</si>
  <si>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</si>
  <si>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</si>
  <si>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</si>
  <si>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</si>
  <si>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</si>
  <si>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</si>
  <si>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</si>
  <si>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</si>
  <si>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</si>
  <si>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</si>
  <si>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</si>
  <si>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</si>
  <si>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</si>
  <si>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</si>
  <si>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</si>
  <si>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</si>
  <si>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</si>
  <si>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</si>
  <si>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</si>
  <si>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</si>
  <si>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</si>
  <si>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</si>
  <si>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</si>
  <si>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</si>
  <si>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</si>
  <si>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</si>
  <si>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</si>
  <si>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</si>
  <si>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</si>
  <si>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</si>
  <si>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</si>
  <si>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</si>
  <si>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</si>
  <si>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</si>
  <si>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</si>
  <si>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</si>
  <si>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</si>
  <si>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</si>
  <si>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</si>
  <si>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</si>
  <si>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</si>
  <si>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</si>
  <si>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</si>
  <si>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</si>
  <si>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</si>
  <si>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</si>
  <si>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</si>
  <si>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</si>
  <si>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</si>
  <si>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</si>
  <si>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</si>
  <si>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</si>
  <si>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</si>
  <si>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</si>
  <si>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</si>
  <si>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</si>
  <si>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</si>
  <si>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</si>
  <si>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</si>
  <si>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</si>
  <si>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</si>
  <si>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</si>
  <si>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</si>
  <si>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</si>
  <si>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</si>
  <si>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</si>
  <si>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</si>
  <si>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</si>
  <si>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</si>
  <si>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</si>
  <si>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</si>
  <si>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</si>
  <si>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</si>
  <si>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</si>
  <si>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</si>
  <si>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</si>
  <si>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</si>
  <si>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</si>
  <si>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</si>
  <si>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</si>
  <si>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</si>
  <si>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</si>
  <si>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</si>
  <si>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</si>
  <si>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</si>
  <si>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</si>
  <si>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</si>
  <si>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</si>
  <si>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</si>
  <si>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</si>
  <si>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</si>
  <si>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</si>
  <si>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</si>
  <si>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</si>
  <si>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</si>
  <si>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</si>
  <si>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</si>
  <si>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</si>
  <si>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</si>
  <si>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</si>
  <si>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</si>
  <si>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</si>
  <si>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</si>
  <si>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</si>
  <si>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</si>
  <si>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</si>
  <si>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</si>
  <si>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</si>
  <si>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</si>
  <si>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</si>
  <si>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</si>
  <si>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</si>
  <si>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</si>
  <si>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</si>
  <si>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</si>
  <si>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</si>
  <si>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</si>
  <si>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</si>
  <si>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</si>
  <si>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</si>
  <si>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</si>
  <si>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</si>
  <si>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</si>
  <si>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</si>
  <si>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</si>
  <si>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</si>
  <si>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</si>
  <si>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</si>
  <si>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</si>
  <si>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</si>
  <si>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</si>
  <si>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</si>
  <si>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</si>
  <si>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</si>
  <si>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</si>
  <si>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</si>
  <si>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</si>
  <si>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</si>
  <si>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</si>
  <si>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</si>
  <si>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</si>
  <si>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</si>
  <si>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</si>
  <si>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</si>
  <si>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</si>
  <si>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</si>
  <si>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</si>
  <si>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</si>
  <si>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</si>
  <si>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</si>
  <si>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</si>
  <si>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</si>
  <si>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</si>
  <si>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</si>
  <si>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</si>
  <si>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</si>
  <si>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</si>
  <si>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</si>
  <si>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</si>
  <si>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</si>
  <si>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</si>
  <si>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</si>
  <si>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</si>
  <si>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</si>
  <si>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</si>
  <si>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</si>
  <si>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</si>
  <si>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</si>
  <si>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</si>
  <si>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</si>
  <si>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</si>
  <si>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</si>
  <si>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</si>
  <si>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</si>
  <si>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</si>
  <si>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</si>
  <si>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</si>
  <si>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</si>
  <si>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</si>
  <si>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</si>
  <si>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</si>
  <si>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</si>
  <si>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</si>
  <si>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</si>
  <si>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</si>
  <si>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</si>
  <si>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</si>
  <si>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</si>
  <si>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</si>
  <si>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</si>
  <si>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</si>
  <si>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</si>
  <si>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</si>
  <si>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</si>
  <si>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</si>
  <si>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</si>
  <si>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</si>
  <si>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</si>
  <si>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</si>
  <si>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</si>
  <si>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</si>
  <si>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</si>
  <si>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</si>
  <si>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</si>
  <si>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</si>
  <si>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</si>
  <si>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</si>
  <si>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</si>
  <si>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</si>
  <si>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</si>
  <si>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</si>
  <si>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</si>
  <si>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</si>
  <si>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</si>
  <si>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</si>
  <si>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</si>
  <si>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</si>
  <si>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</si>
  <si>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</si>
  <si>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</si>
  <si>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</si>
  <si>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</si>
  <si>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</si>
  <si>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</si>
  <si>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</si>
  <si>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</si>
  <si>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</si>
  <si>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</si>
  <si>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</si>
  <si>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</si>
  <si>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</si>
  <si>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</si>
  <si>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</si>
  <si>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</si>
  <si>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</si>
  <si>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</si>
  <si>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</si>
  <si>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</si>
  <si>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</si>
  <si>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</si>
  <si>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</si>
  <si>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</si>
  <si>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</si>
  <si>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</si>
  <si>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</si>
  <si>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</si>
  <si>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</si>
  <si>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</si>
  <si>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</si>
  <si>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</si>
  <si>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</si>
  <si>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</si>
  <si>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</si>
  <si>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</si>
  <si>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</si>
  <si>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</si>
  <si>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</si>
  <si>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</si>
  <si>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</si>
  <si>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</si>
  <si>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</si>
  <si>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</si>
  <si>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</si>
  <si>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</si>
  <si>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</si>
  <si>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</si>
  <si>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</si>
  <si>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</si>
  <si>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</si>
  <si>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</si>
  <si>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</si>
  <si>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</si>
  <si>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</si>
  <si>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</si>
  <si>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</si>
  <si>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</si>
  <si>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</si>
  <si>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</si>
  <si>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</si>
  <si>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</si>
  <si>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</si>
  <si>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</si>
  <si>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</si>
  <si>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</si>
  <si>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</si>
  <si>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</si>
  <si>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</si>
  <si>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</si>
  <si>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</si>
  <si>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</si>
  <si>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</si>
  <si>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</si>
  <si>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</si>
  <si>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</si>
  <si>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</si>
  <si>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</si>
  <si>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</si>
  <si>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</si>
  <si>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</si>
  <si>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</si>
  <si>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</si>
  <si>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</si>
  <si>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</si>
  <si>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</si>
  <si>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</si>
  <si>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</si>
  <si>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</si>
  <si>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</si>
  <si>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</si>
  <si>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</si>
  <si>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</si>
  <si>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</si>
  <si>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</si>
  <si>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</si>
  <si>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</si>
  <si>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</si>
  <si>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</si>
  <si>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</si>
  <si>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</si>
  <si>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</si>
  <si>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</si>
  <si>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</si>
  <si>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</si>
  <si>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</si>
  <si>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</si>
  <si>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</si>
  <si>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</si>
  <si>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</si>
  <si>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</si>
  <si>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</si>
  <si>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</si>
  <si>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</si>
  <si>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</si>
  <si>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</si>
  <si>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</si>
  <si>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</si>
  <si>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</si>
  <si>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</si>
  <si>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</si>
  <si>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</si>
  <si>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</si>
  <si>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</si>
  <si>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</si>
  <si>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</si>
  <si>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</si>
  <si>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</si>
  <si>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</si>
  <si>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</si>
  <si>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</si>
  <si>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</si>
  <si>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</si>
  <si>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</si>
  <si>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</si>
  <si>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</si>
  <si>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</si>
  <si>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</si>
  <si>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</si>
  <si>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</si>
  <si>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</si>
  <si>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</si>
  <si>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</si>
  <si>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</si>
  <si>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</si>
  <si>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</si>
  <si>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</si>
  <si>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</si>
  <si>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</si>
  <si>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</si>
  <si>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</si>
  <si>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</si>
  <si>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</si>
  <si>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</si>
  <si>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</si>
  <si>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</si>
  <si>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</si>
  <si>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</si>
  <si>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</si>
  <si>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</si>
  <si>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</si>
  <si>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</si>
  <si>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</si>
  <si>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</si>
  <si>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</si>
  <si>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</si>
  <si>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</si>
  <si>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</si>
  <si>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</si>
  <si>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</si>
  <si>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</si>
  <si>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</si>
  <si>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</si>
  <si>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</si>
  <si>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</si>
  <si>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</si>
  <si>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</si>
  <si>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</si>
  <si>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</si>
  <si>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</si>
  <si>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</si>
  <si>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</si>
  <si>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</si>
  <si>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</si>
  <si>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</si>
  <si>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</si>
  <si>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</si>
  <si>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</si>
  <si>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</si>
  <si>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</si>
  <si>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</si>
  <si>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</si>
  <si>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</si>
  <si>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</si>
  <si>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</si>
  <si>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</si>
  <si>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</si>
  <si>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</si>
  <si>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</si>
  <si>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</si>
  <si>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</si>
  <si>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</si>
  <si>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</si>
  <si>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</si>
  <si>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</si>
  <si>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</si>
  <si>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</si>
  <si>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</si>
  <si>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</si>
  <si>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</si>
  <si>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</si>
  <si>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</si>
  <si>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</si>
  <si>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</si>
  <si>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</si>
  <si>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</si>
  <si>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</si>
  <si>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</si>
  <si>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</si>
  <si>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</si>
  <si>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</si>
  <si>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</si>
  <si>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</si>
  <si>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</si>
  <si>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</si>
  <si>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</si>
  <si>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</si>
  <si>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</si>
  <si>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</si>
  <si>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</si>
  <si>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</si>
  <si>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</si>
  <si>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</si>
  <si>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</si>
  <si>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</si>
  <si>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</si>
  <si>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</si>
  <si>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</si>
  <si>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</si>
  <si>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</si>
  <si>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</si>
  <si>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</si>
  <si>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</si>
  <si>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</si>
  <si>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</si>
  <si>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</si>
  <si>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</si>
  <si>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</si>
  <si>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</si>
  <si>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</si>
  <si>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</si>
  <si>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</si>
  <si>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</si>
  <si>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</si>
  <si>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</si>
  <si>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</si>
  <si>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</si>
  <si>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</si>
  <si>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</si>
  <si>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</si>
  <si>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</si>
  <si>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</si>
  <si>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</si>
  <si>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</si>
  <si>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</si>
  <si>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</si>
  <si>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</si>
  <si>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</si>
  <si>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</si>
  <si>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</si>
  <si>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</si>
  <si>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</si>
  <si>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</si>
  <si>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</si>
  <si>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</si>
  <si>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</si>
  <si>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</si>
  <si>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</si>
  <si>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</si>
  <si>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</si>
  <si>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</si>
  <si>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</si>
  <si>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</si>
  <si>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</si>
  <si>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</si>
  <si>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</si>
  <si>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</si>
  <si>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</si>
  <si>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</si>
  <si>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</si>
  <si>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</si>
  <si>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</si>
  <si>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</si>
  <si>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</si>
  <si>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</si>
  <si>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</si>
  <si>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</si>
  <si>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</si>
  <si>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</si>
  <si>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</si>
  <si>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</si>
  <si>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</si>
  <si>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</si>
  <si>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</si>
  <si>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</si>
  <si>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</si>
  <si>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</si>
  <si>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</si>
  <si>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</si>
  <si>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</si>
  <si>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</si>
  <si>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</si>
  <si>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</si>
  <si>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</si>
  <si>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</si>
  <si>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</si>
  <si>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</si>
  <si>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</si>
  <si>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</si>
  <si>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</si>
  <si>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</si>
  <si>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</si>
  <si>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</si>
  <si>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</si>
  <si>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</si>
  <si>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</si>
  <si>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</si>
  <si>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</si>
  <si>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</si>
  <si>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</si>
  <si>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</si>
  <si>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</si>
  <si>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</si>
  <si>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</si>
  <si>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</si>
  <si>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</si>
  <si>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</si>
  <si>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</si>
  <si>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</si>
  <si>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</si>
  <si>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</si>
  <si>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</si>
  <si>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</si>
  <si>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</si>
  <si>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</si>
  <si>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</si>
  <si>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</si>
  <si>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</si>
  <si>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</si>
  <si>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</si>
  <si>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</si>
  <si>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</si>
  <si>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</si>
  <si>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</si>
  <si>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</si>
  <si>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</si>
  <si>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</si>
  <si>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</si>
  <si>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</si>
  <si>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</si>
  <si>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</si>
  <si>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</si>
  <si>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</si>
  <si>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</si>
  <si>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</si>
  <si>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</si>
  <si>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</si>
  <si>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</si>
  <si>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</si>
  <si>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</si>
  <si>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</si>
  <si>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</si>
  <si>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</si>
  <si>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</si>
  <si>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</si>
  <si>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</si>
  <si>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</si>
  <si>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</si>
  <si>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</si>
  <si>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</si>
  <si>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</si>
  <si>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</si>
  <si>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</si>
  <si>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</si>
  <si>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</si>
  <si>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</si>
  <si>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</si>
  <si>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</si>
  <si>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</si>
  <si>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</si>
  <si>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</si>
  <si>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</si>
  <si>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</si>
  <si>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</si>
  <si>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</si>
  <si>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</si>
  <si>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</si>
  <si>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</si>
  <si>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</si>
  <si>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</si>
  <si>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</si>
  <si>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</si>
  <si>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</si>
  <si>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</si>
  <si>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</si>
  <si>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</si>
  <si>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</si>
  <si>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</si>
  <si>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</si>
  <si>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</si>
  <si>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</si>
  <si>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</si>
  <si>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</si>
  <si>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</si>
  <si>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</si>
  <si>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</si>
  <si>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</si>
  <si>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</si>
  <si>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</si>
  <si>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</si>
  <si>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</si>
  <si>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</si>
  <si>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</si>
  <si>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</si>
  <si>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</si>
  <si>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</si>
  <si>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</si>
  <si>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</si>
  <si>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</si>
  <si>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</si>
  <si>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</si>
  <si>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</si>
  <si>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</si>
  <si>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</si>
  <si>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</si>
  <si>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</si>
  <si>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</si>
  <si>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</si>
  <si>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</si>
  <si>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</si>
  <si>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</si>
  <si>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</si>
  <si>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</si>
  <si>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</si>
  <si>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</si>
  <si>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</si>
  <si>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</si>
  <si>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</si>
  <si>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</si>
  <si>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</si>
  <si>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</si>
  <si>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</si>
  <si>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</si>
  <si>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</si>
  <si>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</si>
  <si>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</si>
  <si>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</si>
  <si>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</si>
  <si>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</si>
  <si>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</si>
  <si>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</si>
  <si>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</si>
  <si>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</si>
  <si>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</si>
  <si>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</si>
  <si>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</si>
  <si>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</si>
  <si>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</si>
  <si>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</si>
  <si>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</si>
  <si>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</si>
  <si>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</si>
  <si>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</si>
  <si>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</si>
  <si>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</si>
  <si>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</si>
  <si>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</si>
  <si>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</si>
  <si>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</si>
  <si>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</si>
  <si>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</si>
  <si>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</si>
  <si>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</si>
  <si>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</si>
  <si>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</si>
  <si>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</si>
  <si>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</si>
  <si>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</si>
  <si>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</si>
  <si>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</si>
  <si>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</si>
  <si>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</si>
  <si>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</si>
  <si>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</si>
  <si>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</si>
  <si>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</si>
  <si>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</si>
  <si>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</si>
  <si>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</si>
  <si>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</si>
  <si>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</si>
  <si>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</si>
  <si>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</si>
  <si>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</si>
  <si>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</si>
  <si>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</si>
  <si>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</si>
  <si>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</si>
  <si>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</si>
  <si>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</si>
  <si>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</si>
  <si>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</si>
  <si>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</si>
  <si>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</si>
  <si>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</si>
  <si>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</si>
  <si>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</si>
  <si>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</si>
  <si>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</si>
  <si>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</si>
  <si>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</si>
  <si>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</si>
  <si>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</si>
  <si>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</si>
  <si>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</si>
  <si>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</si>
  <si>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</si>
  <si>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</si>
  <si>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</si>
  <si>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</si>
  <si>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</si>
  <si>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</si>
  <si>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</si>
  <si>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</si>
  <si>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</si>
  <si>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</si>
  <si>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</si>
  <si>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</si>
  <si>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</si>
  <si>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</si>
  <si>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</si>
  <si>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</si>
  <si>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</si>
  <si>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</si>
  <si>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</si>
  <si>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</si>
  <si>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</si>
  <si>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</si>
  <si>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</si>
  <si>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</si>
  <si>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</si>
  <si>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</si>
  <si>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</si>
  <si>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</si>
  <si>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</si>
  <si>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</si>
  <si>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</si>
  <si>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</si>
  <si>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</si>
  <si>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</si>
  <si>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</si>
  <si>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</si>
  <si>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</si>
  <si>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</si>
  <si>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</si>
  <si>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</si>
  <si>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</si>
  <si>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</si>
  <si>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</si>
  <si>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</si>
  <si>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</si>
  <si>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</si>
  <si>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</si>
  <si>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</si>
  <si>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</si>
  <si>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</si>
  <si>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</si>
  <si>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</si>
  <si>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</si>
  <si>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</si>
  <si>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</si>
  <si>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</si>
  <si>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</si>
  <si>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</si>
  <si>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</si>
  <si>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</si>
  <si>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</si>
  <si>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</si>
  <si>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</si>
  <si>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</si>
  <si>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</si>
  <si>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</si>
  <si>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</si>
  <si>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</si>
  <si>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</si>
  <si>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</si>
  <si>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</si>
  <si>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</si>
  <si>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</si>
  <si>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</si>
  <si>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</si>
  <si>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</si>
  <si>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</si>
  <si>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</si>
  <si>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</si>
  <si>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</si>
  <si>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</si>
  <si>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</si>
  <si>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</si>
  <si>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</si>
  <si>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</si>
  <si>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</si>
  <si>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</si>
  <si>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</si>
  <si>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</si>
  <si>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</si>
  <si>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</si>
  <si>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</si>
  <si>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</si>
  <si>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</si>
  <si>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</si>
  <si>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</si>
  <si>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</si>
  <si>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</si>
  <si>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</si>
  <si>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</si>
  <si>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</si>
  <si>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</si>
  <si>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</si>
  <si>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</si>
  <si>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</si>
  <si>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</si>
  <si>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</si>
  <si>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</si>
  <si>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</si>
  <si>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</si>
  <si>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</si>
  <si>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</si>
  <si>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</si>
  <si>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</si>
  <si>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</si>
  <si>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</si>
  <si>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</si>
  <si>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</si>
  <si>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</si>
  <si>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</si>
  <si>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</si>
  <si>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</si>
  <si>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</si>
  <si>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</si>
  <si>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</si>
  <si>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</si>
  <si>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</si>
  <si>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</si>
  <si>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</si>
  <si>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</si>
  <si>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</si>
  <si>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</si>
  <si>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</si>
  <si>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</si>
  <si>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</si>
  <si>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</si>
  <si>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</si>
  <si>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</si>
  <si>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</si>
  <si>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</si>
  <si>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</si>
  <si>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</si>
  <si>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</si>
  <si>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</si>
  <si>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</si>
  <si>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</si>
  <si>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</si>
  <si>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</si>
  <si>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</si>
  <si>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</si>
  <si>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</si>
  <si>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</si>
  <si>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</si>
  <si>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</si>
  <si>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</si>
  <si>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</si>
  <si>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</si>
  <si>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</si>
  <si>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</si>
  <si>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</si>
  <si>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</si>
  <si>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</si>
  <si>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</si>
  <si>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</si>
  <si>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</si>
  <si>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</si>
  <si>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</si>
  <si>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</si>
  <si>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</si>
  <si>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</si>
  <si>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</si>
  <si>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</si>
  <si>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</si>
  <si>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</si>
  <si>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</si>
  <si>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</si>
  <si>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</si>
  <si>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</si>
  <si>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</si>
  <si>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</si>
  <si>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</si>
  <si>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</si>
  <si>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</si>
  <si>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</si>
  <si>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</si>
  <si>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</si>
  <si>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</si>
  <si>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</si>
  <si>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</si>
  <si>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</si>
  <si>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</si>
  <si>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</si>
  <si>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</si>
  <si>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</si>
  <si>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</si>
  <si>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</si>
  <si>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</si>
  <si>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</si>
  <si>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</si>
  <si>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</si>
  <si>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</si>
  <si>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</si>
  <si>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</si>
  <si>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</si>
  <si>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</si>
  <si>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</si>
  <si>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</si>
  <si>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</si>
  <si>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</si>
  <si>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</si>
  <si>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</si>
  <si>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</si>
  <si>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</si>
  <si>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</si>
  <si>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</si>
  <si>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</si>
  <si>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</si>
  <si>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</si>
  <si>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</si>
  <si>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</si>
  <si>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</si>
  <si>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</si>
  <si>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</si>
  <si>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</si>
  <si>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</si>
  <si>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</si>
  <si>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</si>
  <si>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</si>
  <si>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</si>
  <si>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</si>
  <si>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</si>
  <si>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</si>
  <si>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</si>
  <si>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</si>
  <si>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</si>
  <si>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</si>
  <si>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</si>
  <si>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</si>
  <si>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</si>
  <si>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</si>
  <si>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</si>
  <si>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</si>
  <si>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</si>
  <si>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</si>
  <si>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</si>
  <si>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</si>
  <si>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</si>
  <si>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</si>
  <si>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</si>
  <si>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</si>
  <si>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</si>
  <si>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</si>
  <si>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</si>
  <si>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</si>
  <si>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</si>
  <si>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</si>
  <si>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</si>
  <si>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</si>
  <si>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</si>
  <si>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</si>
  <si>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</si>
  <si>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</si>
  <si>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</si>
  <si>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</si>
  <si>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</si>
  <si>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</si>
  <si>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</si>
  <si>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</si>
  <si>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</si>
  <si>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</si>
  <si>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</si>
  <si>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</si>
  <si>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</si>
  <si>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</si>
  <si>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</si>
  <si>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</si>
  <si>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</si>
  <si>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</si>
  <si>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</si>
  <si>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</si>
  <si>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</si>
  <si>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</si>
  <si>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</si>
  <si>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</si>
  <si>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</si>
  <si>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</si>
  <si>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</si>
  <si>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</si>
  <si>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</si>
  <si>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</si>
  <si>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</si>
  <si>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</si>
  <si>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</si>
  <si>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</si>
  <si>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</si>
  <si>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</si>
  <si>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</si>
  <si>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</si>
  <si>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</si>
  <si>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</si>
  <si>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</si>
  <si>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</si>
  <si>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</si>
  <si>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</si>
  <si>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</si>
  <si>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</si>
  <si>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</si>
  <si>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</si>
  <si>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</si>
  <si>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</si>
  <si>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</si>
  <si>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</si>
  <si>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</si>
  <si>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</si>
  <si>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</si>
  <si>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</si>
  <si>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</si>
  <si>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</si>
  <si>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</si>
  <si>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</si>
  <si>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</si>
  <si>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</si>
  <si>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</si>
  <si>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</si>
  <si>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</si>
  <si>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</si>
  <si>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</si>
  <si>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</si>
  <si>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</si>
  <si>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</si>
  <si>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</si>
  <si>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</si>
  <si>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</si>
  <si>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</si>
  <si>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</si>
  <si>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</si>
  <si>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</si>
  <si>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</si>
  <si>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</si>
  <si>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</si>
  <si>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</si>
  <si>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</si>
  <si>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</si>
  <si>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</si>
  <si>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</si>
  <si>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</si>
  <si>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</si>
  <si>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</si>
  <si>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</si>
  <si>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</si>
  <si>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</si>
  <si>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</si>
  <si>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</si>
  <si>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</si>
  <si>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</si>
  <si>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</si>
  <si>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</si>
  <si>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</si>
  <si>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</si>
  <si>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</si>
  <si>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</si>
  <si>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</si>
  <si>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</si>
  <si>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</si>
  <si>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</si>
  <si>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</si>
  <si>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</si>
  <si>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</si>
  <si>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</si>
  <si>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</si>
  <si>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</si>
  <si>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</si>
  <si>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</si>
  <si>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</si>
  <si>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</si>
  <si>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</si>
  <si>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</si>
  <si>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</si>
  <si>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</si>
  <si>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</si>
  <si>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</si>
  <si>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</si>
  <si>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</si>
  <si>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</si>
  <si>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</si>
  <si>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</si>
  <si>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</si>
  <si>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</si>
  <si>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</si>
  <si>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</si>
  <si>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</si>
  <si>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</si>
  <si>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</si>
  <si>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</si>
  <si>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</si>
  <si>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</si>
  <si>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</si>
  <si>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</si>
  <si>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</si>
  <si>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</si>
  <si>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</si>
  <si>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</si>
  <si>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</si>
  <si>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</si>
  <si>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</si>
  <si>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</si>
  <si>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</si>
  <si>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</si>
  <si>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</si>
  <si>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</si>
  <si>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</si>
  <si>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</si>
  <si>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</si>
  <si>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</si>
  <si>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</si>
  <si>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</si>
  <si>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</si>
  <si>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</si>
  <si>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</si>
  <si>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</si>
  <si>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</si>
  <si>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</si>
  <si>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</si>
  <si>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</si>
  <si>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</si>
  <si>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</si>
  <si>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</si>
  <si>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</si>
  <si>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</si>
  <si>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</si>
  <si>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</si>
  <si>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</si>
  <si>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</si>
  <si>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</si>
  <si>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</si>
  <si>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</si>
  <si>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</si>
  <si>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</si>
  <si>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</si>
  <si>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</si>
  <si>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</si>
  <si>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</si>
  <si>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</si>
  <si>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</si>
  <si>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</si>
  <si>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</si>
  <si>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</si>
  <si>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</si>
  <si>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</si>
  <si>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</si>
  <si>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</si>
  <si>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</si>
  <si>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</si>
  <si>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</si>
  <si>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</si>
  <si>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</si>
  <si>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</si>
  <si>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</si>
  <si>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</si>
  <si>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</si>
  <si>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</si>
  <si>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</si>
  <si>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</si>
  <si>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</si>
  <si>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</si>
  <si>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</si>
  <si>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</si>
  <si>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</si>
  <si>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</si>
  <si>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</si>
  <si>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</si>
  <si>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</si>
  <si>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</si>
  <si>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</si>
  <si>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</si>
  <si>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</si>
  <si>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</si>
  <si>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</si>
  <si>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</si>
  <si>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</si>
  <si>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</si>
  <si>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</si>
  <si>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</si>
  <si>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</si>
  <si>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</si>
  <si>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</si>
  <si>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</si>
  <si>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</si>
  <si>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</si>
  <si>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</si>
  <si>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</si>
  <si>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</si>
  <si>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</si>
  <si>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</si>
  <si>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</si>
  <si>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</si>
  <si>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</si>
  <si>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</si>
  <si>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</si>
  <si>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</si>
  <si>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</si>
  <si>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</si>
  <si>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</si>
  <si>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</si>
  <si>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</si>
  <si>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</si>
  <si>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</si>
  <si>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</si>
  <si>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</si>
  <si>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</si>
  <si>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</si>
  <si>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</si>
  <si>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</si>
  <si>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</si>
  <si>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</si>
  <si>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</si>
  <si>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</si>
  <si>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</si>
  <si>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</si>
  <si>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</si>
  <si>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</si>
  <si>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</si>
  <si>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</si>
  <si>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</si>
  <si>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</si>
  <si>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</si>
  <si>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</si>
  <si>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</si>
  <si>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</si>
  <si>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</si>
  <si>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</si>
  <si>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</si>
  <si>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</si>
  <si>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</si>
  <si>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</si>
  <si>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</si>
  <si>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</si>
  <si>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</si>
  <si>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</si>
  <si>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</si>
  <si>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</si>
  <si>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</si>
  <si>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</si>
  <si>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</si>
  <si>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</si>
  <si>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</si>
  <si>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</si>
  <si>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</si>
  <si>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</si>
  <si>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</si>
  <si>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</si>
  <si>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</si>
  <si>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</si>
  <si>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</si>
  <si>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</si>
  <si>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</si>
  <si>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</si>
  <si>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</si>
  <si>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</si>
  <si>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</si>
  <si>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</si>
  <si>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</si>
  <si>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</si>
  <si>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</si>
  <si>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</si>
  <si>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</si>
  <si>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</si>
  <si>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</si>
  <si>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</si>
  <si>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</si>
  <si>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</si>
  <si>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</si>
  <si>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</si>
  <si>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</si>
  <si>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</si>
  <si>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</si>
  <si>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</si>
  <si>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</si>
  <si>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</si>
  <si>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</si>
  <si>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</si>
  <si>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</si>
  <si>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</si>
  <si>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</si>
  <si>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</si>
  <si>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</si>
  <si>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</si>
  <si>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</si>
  <si>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</si>
  <si>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</si>
  <si>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</si>
  <si>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</si>
  <si>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</si>
  <si>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</si>
  <si>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</si>
  <si>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</si>
  <si>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</si>
  <si>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</si>
  <si>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</si>
  <si>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</si>
  <si>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</si>
  <si>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</si>
  <si>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</si>
  <si>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</si>
  <si>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</si>
  <si>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</si>
  <si>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</si>
  <si>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</si>
  <si>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</si>
  <si>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</si>
  <si>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</si>
  <si>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</si>
  <si>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</si>
  <si>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</si>
  <si>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</si>
  <si>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</si>
  <si>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</si>
  <si>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</si>
  <si>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</si>
  <si>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</si>
  <si>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</si>
  <si>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</si>
  <si>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</si>
  <si>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</si>
  <si>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</si>
  <si>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</si>
  <si>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</si>
  <si>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</si>
  <si>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</si>
  <si>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</si>
  <si>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</si>
  <si>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</si>
  <si>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</si>
  <si>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</si>
  <si>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</si>
  <si>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</si>
  <si>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</si>
  <si>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</si>
  <si>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</si>
  <si>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</si>
  <si>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</si>
  <si>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</si>
  <si>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</si>
  <si>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</si>
  <si>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</si>
  <si>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</si>
  <si>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</si>
  <si>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</si>
  <si>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</si>
  <si>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</si>
  <si>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</si>
  <si>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</si>
  <si>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</si>
  <si>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</si>
  <si>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</si>
  <si>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</si>
  <si>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</si>
  <si>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</si>
  <si>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</si>
  <si>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</si>
  <si>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</si>
  <si>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</si>
  <si>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</si>
  <si>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</si>
  <si>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</si>
  <si>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</si>
  <si>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</si>
  <si>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</si>
  <si>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</si>
  <si>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</si>
  <si>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</si>
  <si>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</si>
  <si>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</si>
  <si>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</si>
  <si>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</si>
  <si>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</si>
  <si>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</si>
  <si>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</si>
  <si>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</si>
  <si>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</si>
  <si>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</si>
  <si>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</si>
  <si>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</si>
  <si>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</si>
  <si>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</si>
  <si>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</si>
  <si>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</si>
  <si>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</si>
  <si>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</si>
  <si>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</si>
  <si>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</si>
  <si>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</si>
  <si>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</si>
  <si>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</si>
  <si>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</si>
  <si>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</si>
  <si>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</si>
  <si>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</si>
  <si>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</si>
  <si>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</si>
  <si>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</si>
  <si>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</si>
  <si>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</si>
  <si>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</si>
  <si>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</si>
  <si>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</si>
  <si>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</si>
  <si>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</si>
  <si>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</si>
  <si>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</si>
  <si>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</si>
  <si>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</si>
  <si>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</si>
  <si>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</si>
  <si>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</si>
  <si>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</si>
  <si>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</si>
  <si>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</si>
  <si>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</si>
  <si>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</si>
  <si>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</si>
  <si>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</si>
  <si>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</si>
  <si>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</si>
  <si>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</si>
  <si>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</si>
  <si>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</si>
  <si>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</si>
  <si>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</si>
  <si>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</si>
  <si>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</si>
  <si>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</si>
  <si>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</si>
  <si>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</si>
  <si>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</si>
  <si>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</si>
  <si>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</si>
  <si>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</si>
  <si>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</si>
  <si>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</si>
  <si>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</si>
  <si>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</si>
  <si>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</si>
  <si>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</si>
  <si>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</si>
  <si>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</si>
  <si>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</si>
  <si>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</si>
  <si>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</si>
  <si>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</si>
  <si>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</si>
  <si>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</si>
  <si>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</si>
  <si>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</si>
  <si>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</si>
  <si>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</si>
  <si>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</si>
  <si>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</si>
  <si>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</si>
  <si>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</si>
  <si>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</si>
  <si>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</si>
  <si>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</si>
  <si>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</si>
  <si>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</si>
  <si>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</si>
  <si>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</si>
  <si>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</si>
  <si>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</si>
  <si>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</si>
  <si>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</si>
  <si>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</si>
  <si>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</si>
  <si>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</si>
  <si>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</si>
  <si>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</si>
  <si>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</si>
  <si>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</si>
  <si>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</si>
  <si>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</si>
  <si>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</si>
  <si>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</si>
  <si>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</si>
  <si>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</si>
  <si>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</si>
  <si>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</si>
  <si>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</si>
  <si>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</si>
  <si>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</si>
  <si>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</si>
  <si>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</si>
  <si>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</si>
  <si>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</si>
  <si>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</si>
  <si>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</si>
  <si>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</si>
  <si>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</si>
  <si>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</si>
  <si>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</si>
  <si>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</si>
  <si>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</si>
  <si>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</si>
  <si>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</si>
  <si>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</si>
  <si>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</si>
  <si>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</si>
  <si>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</si>
  <si>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</si>
  <si>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</si>
  <si>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</si>
  <si>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</si>
  <si>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</si>
  <si>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</si>
  <si>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</si>
  <si>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</si>
  <si>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</si>
  <si>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</si>
  <si>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</si>
  <si>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</si>
  <si>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</si>
  <si>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</si>
  <si>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</si>
  <si>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</si>
  <si>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</si>
  <si>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</si>
  <si>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</si>
  <si>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</si>
  <si>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</si>
  <si>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</si>
  <si>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</si>
  <si>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</si>
  <si>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</si>
  <si>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</si>
  <si>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</si>
  <si>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</si>
  <si>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</si>
  <si>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</si>
  <si>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</si>
  <si>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</si>
  <si>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</si>
  <si>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</si>
  <si>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</si>
  <si>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</si>
  <si>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</si>
  <si>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</si>
  <si>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</si>
  <si>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</si>
  <si>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</si>
  <si>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</si>
  <si>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</si>
  <si>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</si>
  <si>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</si>
  <si>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</si>
  <si>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</si>
  <si>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</si>
  <si>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</si>
  <si>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</si>
  <si>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</si>
  <si>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</si>
  <si>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</si>
  <si>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</si>
  <si>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</si>
  <si>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</si>
  <si>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</si>
  <si>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</si>
  <si>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</si>
  <si>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</si>
  <si>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</si>
  <si>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</si>
  <si>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</si>
  <si>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</si>
  <si>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</si>
  <si>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</si>
  <si>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</si>
  <si>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</si>
  <si>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</si>
  <si>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</si>
  <si>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</si>
  <si>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</si>
  <si>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</si>
  <si>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</si>
  <si>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</si>
  <si>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</si>
  <si>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</si>
  <si>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</si>
  <si>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</si>
  <si>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</si>
  <si>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</si>
  <si>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</si>
  <si>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</si>
  <si>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</si>
  <si>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</si>
  <si>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</si>
  <si>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</si>
  <si>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</si>
  <si>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</si>
  <si>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</si>
  <si>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</si>
  <si>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</si>
  <si>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</si>
  <si>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</si>
  <si>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</si>
  <si>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</si>
  <si>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</si>
  <si>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</si>
  <si>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</si>
  <si>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</si>
  <si>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</si>
  <si>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</si>
  <si>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</si>
  <si>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</si>
  <si>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</si>
  <si>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</si>
  <si>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</si>
  <si>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</si>
  <si>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</si>
  <si>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</si>
  <si>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</si>
  <si>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</si>
  <si>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</si>
  <si>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</si>
  <si>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</si>
  <si>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</si>
  <si>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</si>
  <si>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</si>
  <si>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</si>
  <si>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</si>
  <si>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</si>
  <si>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</si>
  <si>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</si>
  <si>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</si>
  <si>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</si>
  <si>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</si>
  <si>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</si>
  <si>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</si>
  <si>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</si>
  <si>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</si>
  <si>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</si>
  <si>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</si>
  <si>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</si>
  <si>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</si>
  <si>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</si>
  <si>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</si>
  <si>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</si>
  <si>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</si>
  <si>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</si>
  <si>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</si>
  <si>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</si>
  <si>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</si>
  <si>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</si>
  <si>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</si>
  <si>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</si>
  <si>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</si>
  <si>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</si>
  <si>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</si>
  <si>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</si>
  <si>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</si>
  <si>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</si>
  <si>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</si>
  <si>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</si>
  <si>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</si>
  <si>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</si>
  <si>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</si>
  <si>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</si>
  <si>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</si>
  <si>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</si>
  <si>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</si>
  <si>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</si>
  <si>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</si>
  <si>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</si>
  <si>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</si>
  <si>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</si>
  <si>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</si>
  <si>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</si>
  <si>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</si>
  <si>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</si>
  <si>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</si>
  <si>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</si>
  <si>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</si>
  <si>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</si>
  <si>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</si>
  <si>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</si>
  <si>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</si>
  <si>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</si>
  <si>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</si>
  <si>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</si>
  <si>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</si>
  <si>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</si>
  <si>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</si>
  <si>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</si>
  <si>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</si>
  <si>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</si>
  <si>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</si>
  <si>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</si>
  <si>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</si>
  <si>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</si>
  <si>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</si>
  <si>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</si>
  <si>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</si>
  <si>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</si>
  <si>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</si>
  <si>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</si>
  <si>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</si>
  <si>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</si>
  <si>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</si>
  <si>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</si>
  <si>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</si>
  <si>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</si>
  <si>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</si>
  <si>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</si>
  <si>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</si>
  <si>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</si>
  <si>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</si>
  <si>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</si>
  <si>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</si>
  <si>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</si>
  <si>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</si>
  <si>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</si>
  <si>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</si>
  <si>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</si>
  <si>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</si>
  <si>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</si>
  <si>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</si>
  <si>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</si>
  <si>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</si>
  <si>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</si>
  <si>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</si>
  <si>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</si>
  <si>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</si>
  <si>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</si>
  <si>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</si>
  <si>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</si>
  <si>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</si>
  <si>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</si>
  <si>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</si>
  <si>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</si>
  <si>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</si>
  <si>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</si>
  <si>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</si>
  <si>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</si>
  <si>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</si>
  <si>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</si>
  <si>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</si>
  <si>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</si>
  <si>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</si>
  <si>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</si>
  <si>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</si>
  <si>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</si>
  <si>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</si>
  <si>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</si>
  <si>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</si>
  <si>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</si>
  <si>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</si>
  <si>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</si>
  <si>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</si>
  <si>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</si>
  <si>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</si>
  <si>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</si>
  <si>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</si>
  <si>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</si>
  <si>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</si>
  <si>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</si>
  <si>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</si>
  <si>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</si>
  <si>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</si>
  <si>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</si>
  <si>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</si>
  <si>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</si>
  <si>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</si>
  <si>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</si>
  <si>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</si>
  <si>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</si>
  <si>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</si>
  <si>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</si>
  <si>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</si>
  <si>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</si>
  <si>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</si>
  <si>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</si>
  <si>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</si>
  <si>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</si>
  <si>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</si>
  <si>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</si>
  <si>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</si>
  <si>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</si>
  <si>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</si>
  <si>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</si>
  <si>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</si>
  <si>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</si>
  <si>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</si>
  <si>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</si>
  <si>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</si>
  <si>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</si>
  <si>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</si>
  <si>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</si>
  <si>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</si>
  <si>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</si>
  <si>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</si>
  <si>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</si>
  <si>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</si>
  <si>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</si>
  <si>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</si>
  <si>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</si>
  <si>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</si>
  <si>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</si>
  <si>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</si>
  <si>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</si>
  <si>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</si>
  <si>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</si>
  <si>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</si>
  <si>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</si>
  <si>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</si>
  <si>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</si>
  <si>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</si>
  <si>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</si>
  <si>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</si>
  <si>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</si>
  <si>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</si>
  <si>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</si>
  <si>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</si>
  <si>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</si>
  <si>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</si>
  <si>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</si>
  <si>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</si>
  <si>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</si>
  <si>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</si>
  <si>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</si>
  <si>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</si>
  <si>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</si>
  <si>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</si>
  <si>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</si>
  <si>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</si>
  <si>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</si>
  <si>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</si>
  <si>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</si>
  <si>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</si>
  <si>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</si>
  <si>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</si>
  <si>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</si>
  <si>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</si>
  <si>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</si>
  <si>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</si>
  <si>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</si>
  <si>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</si>
  <si>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</si>
  <si>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</si>
  <si>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</si>
  <si>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</si>
  <si>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</si>
  <si>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</si>
  <si>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</si>
  <si>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</si>
  <si>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</si>
  <si>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</si>
  <si>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</si>
  <si>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</si>
  <si>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</si>
  <si>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</si>
  <si>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</si>
  <si>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</si>
  <si>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</si>
  <si>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</si>
  <si>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</si>
  <si>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</si>
  <si>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</si>
  <si>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</si>
  <si>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</si>
  <si>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</si>
  <si>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</si>
  <si>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</si>
  <si>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</si>
  <si>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</si>
  <si>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</si>
  <si>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</si>
  <si>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</si>
  <si>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</si>
  <si>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</si>
  <si>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</si>
  <si>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</si>
  <si>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</si>
  <si>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</si>
  <si>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</si>
  <si>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</si>
  <si>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</si>
  <si>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</si>
  <si>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</si>
  <si>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</si>
  <si>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</si>
  <si>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</si>
  <si>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</si>
  <si>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</si>
  <si>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</si>
  <si>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</si>
  <si>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</si>
  <si>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</si>
  <si>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</si>
  <si>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</si>
  <si>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</si>
  <si>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</si>
  <si>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</si>
  <si>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</si>
  <si>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</si>
  <si>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</si>
  <si>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</si>
  <si>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</si>
  <si>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</si>
  <si>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</si>
  <si>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</si>
  <si>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</si>
  <si>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</si>
  <si>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</si>
  <si>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</si>
  <si>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</si>
  <si>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</si>
  <si>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</si>
  <si>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</si>
  <si>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</si>
  <si>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</si>
  <si>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</si>
  <si>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</si>
  <si>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</si>
  <si>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</si>
  <si>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</si>
  <si>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</si>
  <si>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</si>
  <si>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</si>
  <si>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</si>
  <si>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</si>
  <si>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</si>
  <si>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</si>
  <si>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</si>
  <si>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</si>
  <si>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</si>
  <si>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</si>
  <si>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</si>
  <si>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</si>
  <si>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</si>
  <si>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</si>
  <si>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</si>
  <si>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</si>
  <si>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</si>
  <si>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</si>
  <si>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</si>
  <si>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</si>
  <si>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</si>
  <si>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</si>
  <si>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</si>
  <si>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</si>
  <si>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</si>
  <si>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</si>
  <si>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</si>
  <si>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</si>
  <si>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</si>
  <si>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</si>
  <si>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</si>
  <si>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</si>
  <si>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</si>
  <si>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</si>
  <si>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</si>
  <si>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</si>
  <si>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</si>
  <si>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</si>
  <si>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</si>
  <si>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</si>
  <si>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</si>
  <si>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</si>
  <si>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</si>
  <si>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</si>
  <si>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</si>
  <si>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</si>
  <si>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</si>
  <si>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</si>
  <si>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</si>
  <si>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</si>
  <si>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</si>
  <si>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</si>
  <si>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</si>
  <si>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</si>
  <si>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</si>
  <si>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</si>
  <si>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</si>
  <si>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</si>
  <si>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</si>
  <si>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</si>
  <si>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</si>
  <si>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</si>
  <si>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</si>
  <si>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</si>
  <si>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</si>
  <si>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</si>
  <si>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</si>
  <si>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</si>
  <si>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</si>
  <si>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</si>
  <si>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</si>
  <si>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</si>
  <si>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</si>
  <si>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</si>
  <si>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</si>
  <si>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</si>
  <si>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</si>
  <si>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</si>
  <si>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</si>
  <si>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</si>
  <si>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</si>
  <si>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</si>
  <si>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</si>
  <si>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</si>
  <si>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</si>
  <si>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</si>
  <si>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</si>
  <si>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</si>
  <si>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</si>
  <si>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</si>
  <si>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</si>
  <si>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</si>
  <si>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</si>
  <si>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</si>
  <si>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</si>
  <si>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</si>
  <si>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</si>
  <si>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</si>
  <si>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</si>
  <si>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</si>
  <si>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</si>
  <si>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</si>
  <si>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</si>
  <si>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</si>
  <si>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</si>
  <si>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</si>
  <si>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</si>
  <si>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</si>
  <si>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</si>
  <si>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</si>
  <si>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</si>
  <si>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</si>
  <si>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</si>
  <si>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</si>
  <si>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</si>
  <si>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</si>
  <si>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</si>
  <si>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</si>
  <si>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</si>
  <si>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</si>
  <si>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</si>
  <si>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</si>
  <si>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</si>
  <si>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</si>
  <si>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</si>
  <si>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</si>
  <si>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</si>
  <si>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</si>
  <si>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</si>
  <si>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</si>
  <si>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</si>
  <si>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</si>
  <si>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</si>
  <si>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</si>
  <si>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</si>
  <si>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</si>
  <si>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</si>
  <si>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</si>
  <si>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</si>
  <si>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</si>
  <si>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</si>
  <si>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</si>
  <si>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</si>
  <si>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</si>
  <si>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</si>
  <si>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</si>
  <si>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</si>
  <si>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</si>
  <si>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</si>
  <si>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</si>
  <si>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</si>
  <si>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</si>
  <si>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</si>
  <si>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</si>
  <si>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</si>
  <si>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</si>
  <si>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</si>
  <si>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</si>
  <si>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</si>
  <si>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</si>
  <si>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</si>
  <si>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</si>
  <si>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</si>
  <si>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</si>
  <si>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</si>
  <si>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</si>
  <si>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</si>
  <si>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</si>
  <si>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</si>
  <si>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</si>
  <si>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</si>
  <si>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</si>
  <si>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</si>
  <si>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</si>
  <si>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</si>
  <si>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</si>
  <si>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</si>
  <si>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</si>
  <si>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</si>
  <si>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</si>
  <si>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</si>
  <si>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</si>
  <si>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</si>
  <si>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</si>
  <si>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</si>
  <si>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</si>
  <si>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</si>
  <si>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</si>
  <si>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</si>
  <si>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</si>
  <si>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</si>
  <si>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</si>
  <si>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</si>
  <si>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</si>
  <si>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</si>
  <si>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</si>
  <si>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</si>
  <si>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</si>
  <si>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</si>
  <si>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</si>
  <si>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</si>
  <si>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</si>
  <si>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</si>
  <si>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</si>
  <si>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</si>
  <si>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</si>
  <si>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</si>
  <si>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</si>
  <si>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</si>
  <si>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</si>
  <si>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</si>
  <si>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</si>
  <si>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</si>
  <si>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</si>
  <si>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</si>
  <si>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</si>
  <si>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</si>
  <si>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</si>
  <si>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</si>
  <si>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</si>
  <si>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</si>
  <si>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</si>
  <si>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</si>
  <si>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</si>
  <si>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</si>
  <si>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</si>
  <si>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</si>
  <si>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</si>
  <si>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</si>
  <si>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</si>
  <si>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</si>
  <si>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</si>
  <si>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</si>
  <si>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</si>
  <si>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</si>
  <si>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</si>
  <si>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</si>
  <si>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</si>
  <si>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</si>
  <si>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</si>
  <si>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</si>
  <si>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</si>
  <si>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</si>
  <si>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</si>
  <si>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</si>
  <si>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</si>
  <si>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</si>
  <si>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</si>
  <si>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</si>
  <si>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</si>
  <si>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</si>
  <si>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</si>
  <si>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</si>
  <si>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</si>
  <si>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</si>
  <si>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</si>
  <si>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</si>
  <si>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</si>
  <si>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</si>
  <si>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</si>
  <si>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</si>
  <si>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</si>
  <si>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</si>
  <si>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</si>
  <si>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</si>
  <si>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</si>
  <si>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</si>
  <si>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</si>
  <si>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</si>
  <si>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</si>
  <si>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</si>
  <si>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</si>
  <si>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</si>
  <si>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</si>
  <si>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</si>
  <si>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</si>
  <si>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</si>
  <si>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</si>
  <si>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</si>
  <si>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</si>
  <si>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</si>
  <si>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</si>
  <si>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</si>
  <si>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</si>
  <si>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</si>
  <si>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</si>
  <si>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</si>
  <si>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</si>
  <si>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</si>
  <si>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</si>
  <si>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</si>
  <si>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</si>
  <si>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</si>
  <si>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</si>
  <si>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</si>
  <si>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</si>
  <si>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</si>
  <si>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</si>
  <si>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</si>
  <si>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</si>
  <si>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</si>
  <si>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</si>
  <si>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</si>
  <si>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</si>
  <si>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</si>
  <si>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</si>
  <si>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</si>
  <si>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</si>
  <si>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</si>
  <si>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</si>
  <si>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</si>
  <si>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</si>
  <si>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</si>
  <si>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</si>
  <si>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</si>
  <si>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</si>
  <si>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</si>
  <si>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</si>
  <si>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</si>
  <si>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</si>
  <si>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</si>
  <si>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</si>
  <si>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</si>
  <si>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</si>
  <si>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</si>
  <si>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</si>
  <si>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</si>
  <si>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</si>
  <si>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</si>
  <si>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</si>
  <si>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</si>
  <si>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</si>
  <si>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</si>
  <si>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</si>
  <si>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</si>
  <si>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</si>
  <si>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</si>
  <si>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</si>
  <si>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</si>
  <si>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</si>
  <si>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</si>
  <si>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</si>
  <si>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</si>
  <si>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</si>
  <si>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</si>
  <si>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</si>
  <si>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</si>
  <si>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</si>
  <si>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</si>
  <si>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</si>
  <si>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</si>
  <si>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</si>
  <si>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</si>
  <si>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</si>
  <si>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</si>
  <si>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</si>
  <si>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</si>
  <si>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</si>
  <si>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</si>
  <si>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</si>
  <si>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</si>
  <si>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</si>
  <si>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</si>
  <si>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</si>
  <si>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</si>
  <si>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</si>
  <si>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</si>
  <si>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</si>
  <si>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</si>
  <si>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</si>
  <si>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</si>
  <si>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</si>
  <si>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</si>
  <si>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</si>
  <si>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</si>
  <si>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</si>
  <si>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</si>
  <si>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</si>
  <si>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</si>
  <si>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</si>
  <si>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</si>
  <si>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</si>
  <si>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</si>
  <si>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</si>
  <si>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</si>
  <si>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</si>
  <si>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</si>
  <si>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</si>
  <si>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</si>
  <si>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</si>
  <si>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</si>
  <si>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</si>
  <si>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</si>
  <si>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</si>
  <si>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</si>
  <si>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</si>
  <si>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</si>
  <si>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</si>
  <si>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</si>
  <si>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</si>
  <si>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</si>
  <si>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</si>
  <si>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</si>
  <si>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</si>
  <si>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</si>
  <si>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</si>
  <si>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</si>
  <si>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</si>
  <si>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</si>
  <si>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</si>
  <si>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</si>
  <si>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</si>
  <si>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</si>
  <si>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</si>
  <si>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</si>
  <si>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</si>
  <si>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</si>
  <si>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</si>
  <si>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</si>
  <si>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</si>
  <si>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</si>
  <si>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</si>
  <si>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</si>
  <si>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</si>
  <si>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</si>
  <si>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</si>
  <si>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</si>
  <si>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</si>
  <si>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</si>
  <si>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</si>
  <si>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</si>
  <si>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</si>
  <si>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</si>
  <si>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</si>
  <si>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</si>
  <si>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</si>
  <si>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</si>
  <si>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</si>
  <si>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</si>
  <si>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</si>
  <si>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</si>
  <si>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</si>
  <si>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</si>
  <si>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</si>
  <si>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</si>
  <si>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</si>
  <si>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</si>
  <si>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</si>
  <si>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</si>
  <si>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</si>
  <si>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</si>
  <si>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</si>
  <si>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</si>
  <si>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</si>
  <si>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</si>
  <si>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</si>
  <si>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</si>
  <si>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</si>
  <si>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</si>
  <si>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</si>
  <si>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</si>
  <si>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</si>
  <si>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</si>
  <si>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</si>
  <si>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</si>
  <si>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</si>
  <si>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</si>
  <si>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</si>
  <si>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</si>
  <si>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</si>
  <si>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</si>
  <si>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</si>
  <si>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</si>
  <si>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</si>
  <si>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</si>
  <si>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</si>
  <si>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</si>
  <si>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</si>
  <si>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</si>
  <si>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</si>
  <si>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</si>
  <si>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</si>
  <si>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</si>
  <si>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</si>
  <si>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</si>
  <si>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</si>
  <si>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</si>
  <si>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</si>
  <si>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</si>
  <si>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</si>
  <si>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</si>
  <si>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</si>
  <si>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</si>
  <si>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</si>
  <si>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</si>
  <si>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</si>
  <si>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</si>
  <si>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</si>
  <si>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</si>
  <si>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</si>
  <si>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</si>
  <si>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</si>
  <si>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</si>
  <si>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</si>
  <si>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</si>
  <si>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</si>
  <si>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</si>
  <si>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</si>
  <si>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</si>
  <si>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</si>
  <si>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</si>
  <si>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</si>
  <si>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</si>
  <si>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</si>
  <si>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</si>
  <si>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</si>
  <si>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</si>
  <si>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</si>
  <si>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</si>
  <si>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</si>
  <si>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</si>
  <si>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</si>
  <si>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</si>
  <si>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</si>
  <si>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</si>
  <si>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</si>
  <si>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</si>
  <si>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</si>
  <si>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</si>
  <si>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</si>
  <si>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</si>
  <si>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</si>
  <si>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</si>
  <si>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</si>
  <si>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</si>
  <si>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</si>
  <si>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</si>
  <si>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</si>
  <si>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</si>
  <si>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</si>
  <si>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</si>
  <si>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</si>
  <si>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</si>
  <si>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</si>
  <si>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</si>
  <si>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</si>
  <si>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</si>
  <si>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</si>
  <si>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</si>
  <si>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</si>
  <si>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</si>
  <si>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</si>
  <si>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</si>
  <si>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</si>
  <si>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</si>
  <si>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</si>
  <si>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</si>
  <si>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</si>
  <si>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</si>
  <si>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</si>
  <si>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</si>
  <si>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</si>
  <si>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</si>
  <si>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</si>
  <si>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</si>
  <si>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</si>
  <si>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</si>
  <si>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</si>
  <si>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</si>
  <si>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</si>
  <si>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</si>
  <si>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</si>
  <si>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</si>
  <si>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</si>
  <si>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</si>
  <si>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</si>
  <si>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</si>
  <si>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</si>
  <si>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</si>
  <si>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</si>
  <si>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</si>
  <si>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</si>
  <si>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</si>
  <si>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</si>
  <si>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</si>
  <si>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</si>
  <si>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</si>
  <si>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</si>
  <si>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</si>
  <si>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</si>
  <si>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</si>
  <si>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</si>
  <si>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</si>
  <si>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</si>
  <si>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</si>
  <si>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</si>
  <si>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</si>
  <si>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</si>
  <si>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</si>
  <si>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</si>
  <si>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</si>
  <si>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</si>
  <si>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</si>
  <si>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</si>
  <si>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</si>
  <si>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</si>
  <si>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</si>
  <si>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</si>
  <si>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</si>
  <si>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</si>
  <si>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</si>
  <si>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</si>
  <si>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</si>
  <si>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</si>
  <si>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</si>
  <si>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</si>
  <si>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</si>
  <si>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</si>
  <si>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</si>
  <si>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</si>
  <si>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</si>
  <si>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</si>
  <si>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</si>
  <si>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</si>
  <si>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</si>
  <si>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</si>
  <si>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</si>
  <si>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</si>
  <si>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</si>
  <si>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</si>
  <si>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</si>
  <si>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</si>
  <si>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</si>
  <si>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</si>
  <si>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</si>
  <si>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</si>
  <si>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</si>
  <si>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</si>
  <si>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</si>
  <si>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</si>
  <si>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</si>
  <si>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</si>
  <si>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</si>
  <si>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</si>
  <si>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</si>
  <si>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</si>
  <si>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</si>
  <si>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</si>
  <si>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</si>
  <si>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</si>
  <si>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</si>
  <si>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</si>
  <si>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</si>
  <si>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</si>
  <si>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</si>
  <si>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</si>
  <si>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</si>
  <si>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</si>
  <si>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</si>
  <si>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</si>
  <si>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</si>
  <si>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</si>
  <si>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</si>
  <si>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</si>
  <si>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</si>
  <si>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</si>
  <si>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</si>
  <si>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</si>
  <si>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</si>
  <si>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</si>
  <si>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</si>
  <si>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</si>
  <si>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</si>
  <si>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</si>
  <si>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</si>
  <si>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</si>
  <si>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</si>
  <si>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</si>
  <si>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</si>
  <si>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</si>
  <si>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</si>
  <si>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</si>
  <si>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</si>
  <si>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</si>
  <si>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</si>
  <si>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</si>
  <si>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</si>
  <si>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</si>
  <si>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</si>
  <si>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</si>
  <si>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</si>
  <si>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</si>
  <si>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</si>
  <si>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</si>
  <si>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</si>
  <si>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</si>
  <si>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</si>
  <si>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</si>
  <si>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</si>
  <si>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</si>
  <si>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</si>
  <si>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</si>
  <si>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</si>
  <si>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</si>
  <si>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</si>
  <si>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</si>
  <si>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</si>
  <si>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</si>
  <si>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</si>
  <si>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</si>
  <si>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</si>
  <si>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</si>
  <si>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</si>
  <si>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</si>
  <si>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</si>
  <si>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</si>
  <si>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</si>
  <si>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</si>
  <si>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</si>
  <si>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</si>
  <si>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</si>
  <si>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</si>
  <si>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</si>
  <si>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</si>
  <si>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</si>
  <si>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</si>
  <si>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</si>
  <si>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</si>
  <si>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</si>
  <si>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</si>
  <si>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</si>
  <si>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</si>
  <si>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</si>
  <si>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</si>
  <si>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</si>
  <si>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</si>
  <si>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</si>
  <si>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</si>
  <si>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</si>
  <si>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</si>
  <si>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</si>
  <si>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</si>
  <si>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</si>
  <si>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</si>
  <si>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</si>
  <si>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</si>
  <si>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</si>
  <si>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</si>
  <si>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</si>
  <si>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</si>
  <si>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</si>
  <si>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</si>
  <si>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</si>
  <si>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</si>
  <si>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</si>
  <si>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</si>
  <si>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</si>
  <si>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</si>
  <si>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</si>
  <si>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</si>
  <si>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</si>
  <si>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</si>
  <si>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</si>
  <si>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</si>
  <si>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</si>
  <si>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</si>
  <si>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</si>
  <si>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</si>
  <si>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</si>
  <si>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</si>
  <si>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</si>
  <si>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</si>
  <si>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</si>
  <si>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</si>
  <si>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</si>
  <si>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</si>
  <si>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</si>
  <si>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</si>
  <si>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</si>
  <si>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</si>
  <si>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</si>
  <si>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</si>
  <si>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</si>
  <si>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</si>
  <si>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</si>
  <si>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</si>
  <si>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</si>
  <si>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</si>
  <si>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</si>
  <si>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</si>
  <si>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</si>
  <si>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</si>
  <si>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</si>
  <si>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</si>
  <si>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</si>
  <si>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</si>
  <si>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</si>
  <si>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</si>
  <si>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</si>
  <si>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</si>
  <si>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</si>
  <si>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</si>
  <si>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</si>
  <si>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</si>
  <si>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</si>
  <si>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</si>
  <si>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</si>
  <si>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</si>
  <si>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</si>
  <si>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</si>
  <si>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</si>
  <si>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</si>
  <si>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</si>
  <si>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</si>
  <si>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</si>
  <si>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</si>
  <si>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</si>
  <si>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</si>
  <si>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</si>
  <si>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</si>
  <si>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</si>
  <si>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</si>
  <si>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</si>
  <si>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</si>
  <si>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</si>
  <si>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</si>
  <si>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</si>
  <si>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</si>
  <si>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</si>
  <si>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</si>
  <si>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</si>
  <si>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</si>
  <si>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</si>
  <si>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</si>
  <si>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</si>
  <si>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</si>
  <si>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</si>
  <si>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</si>
  <si>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</si>
  <si>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</si>
  <si>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</si>
  <si>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</si>
  <si>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</si>
  <si>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</si>
  <si>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</si>
  <si>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</si>
  <si>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</si>
  <si>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</si>
  <si>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</si>
  <si>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</si>
  <si>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</si>
  <si>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</si>
  <si>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</si>
  <si>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</si>
  <si>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</si>
  <si>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</si>
  <si>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</si>
  <si>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</si>
  <si>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</si>
  <si>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</si>
  <si>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</si>
  <si>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</si>
  <si>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</si>
  <si>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</si>
  <si>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</si>
  <si>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</si>
  <si>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</si>
  <si>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</si>
  <si>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</si>
  <si>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</si>
  <si>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</si>
  <si>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</si>
  <si>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</si>
  <si>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</si>
  <si>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</si>
  <si>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</si>
  <si>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</si>
  <si>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</si>
  <si>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</si>
  <si>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</si>
  <si>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</si>
  <si>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</si>
  <si>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</si>
  <si>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</si>
  <si>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</si>
  <si>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</si>
  <si>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</si>
  <si>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</si>
  <si>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</si>
  <si>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</si>
  <si>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</si>
  <si>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</si>
  <si>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</si>
  <si>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</si>
  <si>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</si>
  <si>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</si>
  <si>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</si>
  <si>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</si>
  <si>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</si>
  <si>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</si>
  <si>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</si>
  <si>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</si>
  <si>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</si>
  <si>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</si>
  <si>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</si>
  <si>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</si>
  <si>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</si>
  <si>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</si>
  <si>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</si>
  <si>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</si>
  <si>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</si>
  <si>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</si>
  <si>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</si>
  <si>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</si>
  <si>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</si>
  <si>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</si>
  <si>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</si>
  <si>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</si>
  <si>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</si>
  <si>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</si>
  <si>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</si>
  <si>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</si>
  <si>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</si>
  <si>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</si>
  <si>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</si>
  <si>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</si>
  <si>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</si>
  <si>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</si>
  <si>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</si>
  <si>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</si>
  <si>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</si>
  <si>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</si>
  <si>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</si>
  <si>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</si>
  <si>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</si>
  <si>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</si>
  <si>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</si>
  <si>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</si>
  <si>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</si>
  <si>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</si>
  <si>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</si>
  <si>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</si>
  <si>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</si>
  <si>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</si>
  <si>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</si>
  <si>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</si>
  <si>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</si>
  <si>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</si>
  <si>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</si>
  <si>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</si>
  <si>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</si>
  <si>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</si>
  <si>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</si>
  <si>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</si>
  <si>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</si>
  <si>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</si>
  <si>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</si>
  <si>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</si>
  <si>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</si>
  <si>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</si>
  <si>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</si>
  <si>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</si>
  <si>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</si>
  <si>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</si>
  <si>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</si>
  <si>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</si>
  <si>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</si>
  <si>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</si>
  <si>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</si>
  <si>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</si>
  <si>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</si>
  <si>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</si>
  <si>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</si>
  <si>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</si>
  <si>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</si>
  <si>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</si>
  <si>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</si>
  <si>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</si>
  <si>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</si>
  <si>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</si>
  <si>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</si>
  <si>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</si>
  <si>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</si>
  <si>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</si>
  <si>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</si>
  <si>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</si>
  <si>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</si>
  <si>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</si>
  <si>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</si>
  <si>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</si>
  <si>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</si>
  <si>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</si>
  <si>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</si>
  <si>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</si>
  <si>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</si>
  <si>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</si>
  <si>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</si>
  <si>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</si>
  <si>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</si>
  <si>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</si>
  <si>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</si>
  <si>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</si>
  <si>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</si>
  <si>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</si>
  <si>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</si>
  <si>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</si>
  <si>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</si>
  <si>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</si>
  <si>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</si>
  <si>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</si>
  <si>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</si>
  <si>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</si>
  <si>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</si>
  <si>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</si>
  <si>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</si>
  <si>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</si>
  <si>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</si>
  <si>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</si>
  <si>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</si>
  <si>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</si>
  <si>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</si>
  <si>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</si>
  <si>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</si>
  <si>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</si>
  <si>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</si>
  <si>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</si>
  <si>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</si>
  <si>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</si>
  <si>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</si>
  <si>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</si>
  <si>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</si>
  <si>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</si>
  <si>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</si>
  <si>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</si>
  <si>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</si>
  <si>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</si>
  <si>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</si>
  <si>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</si>
  <si>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</si>
  <si>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</si>
  <si>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</si>
  <si>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</si>
  <si>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</si>
  <si>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</si>
  <si>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</si>
  <si>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</si>
  <si>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</si>
  <si>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</si>
  <si>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</si>
  <si>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</si>
  <si>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</si>
  <si>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</si>
  <si>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</si>
  <si>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</si>
  <si>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</si>
  <si>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</si>
  <si>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</si>
  <si>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</si>
  <si>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</si>
  <si>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</si>
  <si>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</si>
  <si>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</si>
  <si>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</si>
  <si>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</si>
  <si>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</si>
  <si>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</si>
  <si>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</si>
  <si>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</si>
  <si>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</si>
  <si>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</si>
  <si>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</si>
  <si>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</si>
  <si>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</si>
  <si>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</si>
  <si>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</si>
  <si>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</si>
  <si>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</si>
  <si>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</si>
  <si>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</si>
  <si>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</si>
  <si>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</si>
  <si>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</si>
  <si>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</si>
  <si>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</si>
  <si>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</si>
  <si>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</si>
  <si>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</si>
  <si>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</si>
  <si>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</si>
  <si>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</si>
  <si>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</si>
  <si>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</si>
  <si>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</si>
  <si>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</si>
  <si>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</si>
  <si>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</si>
  <si>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</si>
  <si>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</si>
  <si>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</si>
  <si>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</si>
  <si>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</si>
  <si>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</si>
  <si>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</si>
  <si>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</si>
  <si>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</si>
  <si>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</si>
  <si>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</si>
  <si>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</si>
  <si>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</si>
  <si>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</si>
  <si>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</si>
  <si>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</si>
  <si>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</si>
  <si>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</si>
  <si>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</si>
  <si>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</si>
  <si>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</si>
  <si>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</si>
  <si>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</si>
  <si>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</si>
  <si>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</si>
  <si>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</si>
  <si>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</si>
  <si>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</si>
  <si>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</si>
  <si>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</si>
  <si>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</si>
  <si>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</si>
  <si>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</si>
  <si>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</si>
  <si>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</si>
  <si>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</si>
  <si>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</si>
  <si>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</si>
  <si>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</si>
  <si>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</si>
  <si>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</si>
  <si>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</si>
  <si>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</si>
  <si>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</si>
  <si>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</si>
  <si>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</si>
  <si>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</si>
  <si>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</si>
  <si>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</si>
  <si>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</si>
  <si>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</si>
  <si>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</si>
  <si>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</si>
  <si>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</si>
  <si>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</si>
  <si>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</si>
  <si>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</si>
  <si>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</si>
  <si>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</si>
  <si>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</si>
  <si>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</si>
  <si>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</si>
  <si>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</si>
  <si>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</si>
  <si>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</si>
  <si>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</si>
  <si>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</si>
  <si>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</si>
  <si>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</si>
  <si>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</si>
  <si>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</si>
  <si>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</si>
  <si>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</si>
  <si>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</si>
  <si>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</si>
  <si>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</si>
  <si>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</si>
  <si>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</si>
  <si>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</si>
  <si>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</si>
  <si>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</si>
  <si>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</si>
  <si>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</si>
  <si>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</si>
  <si>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</si>
  <si>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</si>
  <si>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</si>
  <si>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</si>
  <si>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</si>
  <si>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</si>
  <si>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</si>
  <si>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</si>
  <si>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</si>
  <si>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</si>
  <si>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</si>
  <si>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</si>
  <si>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</si>
  <si>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</si>
  <si>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</si>
  <si>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</si>
  <si>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</si>
  <si>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</si>
  <si>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</si>
  <si>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</si>
  <si>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</si>
  <si>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</si>
  <si>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</si>
  <si>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</si>
  <si>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</si>
  <si>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</si>
  <si>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</si>
  <si>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</si>
  <si>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</si>
  <si>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</si>
  <si>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</si>
  <si>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</si>
  <si>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</si>
  <si>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</si>
  <si>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</si>
  <si>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</si>
  <si>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</si>
  <si>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</si>
  <si>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</si>
  <si>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</si>
  <si>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</si>
  <si>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</si>
  <si>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</si>
  <si>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</si>
  <si>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</si>
  <si>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</si>
  <si>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</si>
  <si>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</si>
  <si>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</si>
  <si>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</si>
  <si>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</si>
  <si>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</si>
  <si>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</si>
  <si>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</si>
  <si>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</si>
  <si>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</si>
  <si>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</si>
  <si>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</si>
  <si>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</si>
  <si>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</si>
  <si>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</si>
  <si>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</si>
  <si>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</si>
  <si>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</si>
  <si>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</si>
  <si>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</si>
  <si>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</si>
  <si>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</si>
  <si>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</si>
  <si>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</si>
  <si>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</si>
  <si>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</si>
  <si>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</si>
  <si>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</si>
  <si>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</si>
  <si>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</si>
  <si>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</si>
  <si>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</si>
  <si>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</si>
  <si>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</si>
  <si>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</si>
  <si>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</si>
  <si>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</si>
  <si>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</si>
  <si>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</si>
  <si>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</si>
  <si>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</si>
  <si>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</si>
  <si>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</si>
  <si>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</si>
  <si>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</si>
  <si>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</si>
  <si>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</si>
  <si>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</si>
  <si>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</si>
  <si>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</si>
  <si>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</si>
  <si>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</si>
  <si>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</si>
  <si>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</si>
  <si>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</si>
  <si>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</si>
  <si>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</si>
  <si>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</si>
  <si>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</si>
  <si>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</si>
  <si>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</si>
  <si>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</si>
  <si>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</si>
  <si>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</si>
  <si>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</si>
  <si>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</si>
  <si>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</si>
  <si>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</si>
  <si>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</si>
  <si>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</si>
  <si>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</si>
  <si>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</si>
  <si>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</si>
  <si>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</si>
  <si>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</si>
  <si>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</si>
  <si>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</si>
  <si>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</si>
  <si>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</si>
  <si>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</si>
  <si>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</si>
  <si>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</si>
  <si>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</si>
  <si>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</si>
  <si>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</si>
  <si>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</si>
  <si>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</si>
  <si>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</si>
  <si>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</si>
  <si>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</si>
  <si>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</si>
  <si>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</si>
  <si>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</si>
  <si>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</si>
  <si>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</si>
  <si>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</si>
  <si>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</si>
  <si>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</si>
  <si>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</si>
  <si>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</si>
  <si>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</si>
  <si>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</si>
  <si>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</si>
  <si>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</si>
  <si>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</si>
  <si>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</si>
  <si>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</si>
  <si>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</si>
  <si>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</si>
  <si>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</si>
  <si>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</si>
  <si>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</si>
  <si>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</si>
  <si>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</si>
  <si>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</si>
  <si>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</si>
  <si>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</si>
  <si>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</si>
  <si>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</si>
  <si>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</si>
  <si>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</si>
  <si>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</si>
  <si>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</si>
  <si>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</si>
  <si>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</si>
  <si>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</si>
  <si>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</si>
  <si>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</si>
  <si>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</si>
  <si>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</si>
  <si>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</si>
  <si>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</si>
  <si>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</si>
  <si>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</si>
  <si>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</si>
  <si>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</si>
  <si>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</si>
  <si>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</si>
  <si>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</si>
  <si>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</si>
  <si>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</si>
  <si>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</si>
  <si>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</si>
  <si>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</si>
  <si>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</si>
  <si>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</si>
  <si>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</si>
  <si>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</si>
  <si>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</si>
  <si>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</si>
  <si>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</si>
  <si>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</si>
  <si>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</si>
  <si>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</si>
  <si>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</si>
  <si>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</si>
  <si>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</si>
  <si>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</si>
  <si>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</si>
  <si>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</si>
  <si>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</si>
  <si>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</si>
  <si>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</si>
  <si>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</si>
  <si>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</si>
  <si>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</si>
  <si>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</si>
  <si>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</si>
  <si>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</si>
  <si>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</si>
  <si>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</si>
  <si>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</si>
  <si>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</si>
  <si>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</si>
  <si>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</si>
  <si>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</si>
  <si>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</si>
  <si>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</si>
  <si>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</si>
  <si>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</si>
  <si>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</si>
  <si>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</si>
  <si>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</si>
  <si>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</si>
  <si>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</si>
  <si>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</si>
  <si>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</si>
  <si>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</si>
  <si>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</si>
  <si>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</si>
  <si>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</si>
  <si>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</si>
  <si>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</si>
  <si>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</si>
  <si>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</si>
  <si>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</si>
  <si>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</si>
  <si>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</si>
  <si>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</si>
  <si>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</si>
  <si>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</si>
  <si>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</si>
  <si>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</si>
  <si>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</si>
  <si>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</si>
  <si>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</si>
  <si>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</si>
  <si>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</si>
  <si>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</si>
  <si>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</si>
  <si>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</si>
  <si>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</si>
  <si>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</si>
  <si>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</si>
  <si>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</si>
  <si>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</si>
  <si>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</si>
  <si>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</si>
  <si>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</si>
  <si>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</si>
  <si>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</si>
  <si>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</si>
  <si>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</si>
  <si>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</si>
  <si>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</si>
  <si>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</si>
  <si>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</si>
  <si>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</si>
  <si>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</si>
  <si>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</si>
  <si>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</si>
  <si>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</si>
  <si>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</si>
  <si>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</si>
  <si>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</si>
  <si>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</si>
  <si>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</si>
  <si>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</si>
  <si>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</si>
  <si>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</si>
  <si>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</si>
  <si>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</si>
  <si>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</si>
  <si>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</si>
  <si>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</si>
  <si>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</si>
  <si>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</si>
  <si>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</si>
  <si>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</si>
  <si>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</si>
  <si>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</si>
  <si>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</si>
  <si>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</si>
  <si>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</si>
  <si>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</si>
  <si>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</si>
  <si>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</si>
  <si>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</si>
  <si>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</si>
  <si>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</si>
  <si>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</si>
  <si>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</si>
  <si>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</si>
  <si>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</si>
  <si>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</si>
  <si>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</si>
  <si>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</si>
  <si>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</si>
  <si>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</si>
  <si>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</si>
  <si>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</si>
  <si>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</si>
  <si>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</si>
  <si>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</si>
  <si>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</si>
  <si>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</si>
  <si>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</si>
  <si>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</si>
  <si>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</si>
  <si>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</si>
  <si>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</si>
  <si>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</si>
  <si>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</si>
  <si>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</si>
  <si>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</si>
  <si>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</si>
  <si>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</si>
  <si>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</si>
  <si>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</si>
  <si>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</si>
  <si>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</si>
  <si>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</si>
  <si>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</si>
  <si>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</si>
  <si>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</si>
  <si>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</si>
  <si>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</si>
  <si>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</si>
  <si>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</si>
  <si>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</si>
  <si>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</si>
  <si>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</si>
  <si>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</si>
  <si>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</si>
  <si>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</si>
  <si>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</si>
  <si>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</si>
  <si>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</si>
  <si>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</si>
  <si>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</si>
  <si>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</si>
  <si>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</si>
  <si>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</si>
  <si>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</si>
  <si>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</si>
  <si>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</si>
  <si>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</si>
  <si>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</si>
  <si>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</si>
  <si>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</si>
  <si>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</si>
  <si>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</si>
  <si>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</si>
  <si>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</si>
  <si>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</si>
  <si>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</si>
  <si>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</si>
  <si>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</si>
  <si>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</si>
  <si>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</si>
  <si>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</si>
  <si>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</si>
  <si>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</si>
  <si>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</si>
  <si>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</si>
  <si>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</si>
  <si>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</si>
  <si>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</si>
  <si>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</si>
  <si>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</si>
  <si>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</si>
  <si>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</si>
  <si>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</si>
  <si>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</si>
  <si>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</si>
  <si>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</si>
  <si>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</si>
  <si>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</si>
  <si>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</si>
  <si>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</si>
  <si>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</si>
  <si>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</si>
  <si>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</si>
  <si>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</si>
  <si>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</si>
  <si>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</si>
  <si>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</si>
  <si>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</si>
  <si>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</si>
  <si>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</si>
  <si>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</si>
  <si>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</si>
  <si>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</si>
  <si>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</si>
  <si>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</si>
  <si>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</si>
  <si>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</si>
  <si>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</si>
  <si>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</si>
  <si>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</si>
  <si>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</si>
  <si>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</si>
  <si>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</si>
  <si>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</si>
  <si>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</si>
  <si>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</si>
  <si>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</si>
  <si>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</si>
  <si>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</si>
  <si>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</si>
  <si>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</si>
  <si>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</si>
  <si>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</si>
  <si>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</si>
  <si>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</si>
  <si>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</si>
  <si>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</si>
  <si>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</si>
  <si>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</si>
  <si>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</si>
  <si>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</si>
  <si>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</si>
  <si>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</si>
  <si>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</si>
  <si>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</si>
  <si>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</si>
  <si>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</si>
  <si>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</si>
  <si>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</si>
  <si>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</si>
  <si>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</si>
  <si>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</si>
  <si>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</si>
  <si>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</si>
  <si>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</si>
  <si>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</si>
  <si>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</si>
  <si>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</si>
  <si>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</si>
  <si>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</si>
  <si>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</si>
  <si>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</si>
  <si>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</si>
  <si>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</si>
  <si>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</si>
  <si>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</si>
  <si>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</si>
  <si>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</si>
  <si>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</si>
  <si>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</si>
  <si>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</si>
  <si>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</si>
  <si>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</si>
  <si>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</si>
  <si>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</si>
  <si>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</si>
  <si>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</si>
  <si>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</si>
  <si>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</si>
  <si>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</si>
  <si>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</si>
  <si>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</si>
  <si>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</si>
  <si>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</si>
  <si>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</si>
  <si>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</si>
  <si>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</si>
  <si>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</si>
  <si>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</si>
  <si>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</si>
  <si>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</si>
  <si>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</si>
  <si>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</si>
  <si>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</si>
  <si>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</si>
  <si>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</si>
  <si>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</si>
  <si>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</si>
  <si>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</si>
  <si>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</si>
  <si>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</si>
  <si>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</si>
  <si>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</si>
  <si>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</si>
  <si>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</si>
  <si>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</si>
  <si>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</si>
  <si>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</si>
  <si>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</si>
  <si>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</si>
  <si>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</si>
  <si>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</si>
  <si>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</si>
  <si>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</si>
  <si>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</si>
  <si>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</si>
  <si>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</si>
  <si>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</si>
  <si>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</si>
  <si>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</si>
  <si>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</si>
  <si>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</si>
  <si>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</si>
  <si>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</si>
  <si>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</si>
  <si>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</si>
  <si>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</si>
  <si>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</si>
  <si>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</si>
  <si>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</si>
  <si>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</si>
  <si>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</si>
  <si>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</si>
  <si>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</si>
  <si>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</si>
  <si>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</si>
  <si>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</si>
  <si>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</si>
  <si>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</si>
  <si>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</si>
  <si>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</si>
  <si>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</si>
  <si>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</si>
  <si>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</si>
  <si>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</si>
  <si>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</si>
  <si>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</si>
  <si>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</si>
  <si>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</si>
  <si>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</si>
  <si>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</si>
  <si>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</si>
  <si>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</si>
  <si>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</si>
  <si>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</si>
  <si>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</si>
  <si>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</si>
  <si>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</si>
  <si>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</si>
  <si>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</si>
  <si>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</si>
  <si>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</si>
  <si>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</si>
  <si>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</si>
  <si>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</si>
  <si>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</si>
  <si>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</si>
  <si>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</si>
  <si>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</si>
  <si>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</si>
  <si>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</si>
  <si>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</si>
  <si>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</si>
  <si>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</si>
  <si>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</si>
  <si>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</si>
  <si>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</si>
  <si>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</si>
  <si>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</si>
  <si>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</si>
  <si>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</si>
  <si>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</si>
  <si>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</si>
  <si>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</si>
  <si>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</si>
  <si>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</si>
  <si>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</si>
  <si>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</si>
  <si>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</si>
  <si>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</si>
  <si>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</si>
  <si>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</si>
  <si>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</si>
  <si>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</si>
  <si>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</si>
  <si>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</si>
  <si>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</si>
  <si>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</si>
  <si>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</si>
  <si>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</si>
  <si>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</si>
  <si>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</si>
  <si>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</si>
  <si>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</si>
  <si>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</si>
  <si>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</si>
  <si>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</si>
  <si>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</si>
  <si>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</si>
  <si>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</si>
  <si>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</si>
  <si>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</si>
  <si>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</si>
  <si>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</si>
  <si>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</si>
  <si>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</si>
  <si>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</si>
  <si>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</si>
  <si>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</si>
  <si>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</si>
  <si>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</si>
  <si>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</si>
  <si>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</si>
  <si>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</si>
  <si>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</si>
  <si>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</si>
  <si>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</si>
  <si>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</si>
  <si>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</si>
  <si>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</si>
  <si>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</si>
  <si>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</si>
  <si>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</si>
  <si>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</si>
  <si>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</si>
  <si>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</si>
  <si>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</si>
  <si>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</si>
  <si>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</si>
  <si>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</si>
  <si>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</si>
  <si>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</si>
  <si>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</si>
  <si>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</si>
  <si>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</si>
  <si>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</si>
  <si>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</si>
  <si>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</si>
  <si>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</si>
  <si>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</si>
  <si>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</si>
  <si>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</si>
  <si>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</si>
  <si>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</si>
  <si>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</si>
  <si>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</si>
  <si>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</si>
  <si>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</si>
  <si>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</si>
  <si>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</si>
  <si>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</si>
  <si>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</si>
  <si>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</si>
  <si>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</si>
  <si>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</si>
  <si>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</si>
  <si>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</si>
  <si>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</si>
  <si>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</si>
  <si>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</si>
  <si>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</si>
  <si>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</si>
  <si>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</si>
  <si>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</si>
  <si>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</si>
  <si>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</si>
  <si>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</si>
  <si>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</si>
  <si>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</si>
  <si>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</si>
  <si>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</si>
  <si>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</si>
  <si>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</si>
  <si>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</si>
  <si>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</si>
  <si>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</si>
  <si>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</si>
  <si>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</si>
  <si>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</si>
  <si>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</si>
  <si>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</si>
  <si>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</si>
  <si>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</si>
  <si>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</si>
  <si>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</si>
  <si>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</si>
  <si>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</si>
  <si>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</si>
  <si>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</si>
  <si>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</si>
  <si>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</si>
  <si>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</si>
  <si>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</si>
  <si>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</si>
  <si>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</si>
  <si>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</si>
  <si>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</si>
  <si>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</si>
  <si>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</si>
  <si>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</si>
  <si>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</si>
  <si>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</si>
  <si>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</si>
  <si>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</si>
  <si>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</si>
  <si>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</si>
  <si>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</si>
  <si>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</si>
  <si>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</si>
  <si>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</si>
  <si>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</si>
  <si>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</si>
  <si>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</si>
  <si>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</si>
  <si>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</si>
  <si>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</si>
  <si>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</si>
  <si>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</si>
  <si>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</si>
  <si>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</si>
  <si>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</si>
  <si>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</si>
  <si>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</si>
  <si>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</si>
  <si>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</si>
  <si>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</si>
  <si>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</si>
  <si>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</si>
  <si>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</si>
  <si>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</si>
  <si>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</si>
  <si>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</si>
  <si>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</si>
  <si>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</si>
  <si>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</si>
  <si>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</si>
  <si>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</si>
  <si>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</si>
  <si>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</si>
  <si>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</si>
  <si>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</si>
  <si>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</si>
  <si>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</si>
  <si>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</si>
  <si>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</si>
  <si>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</si>
  <si>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</si>
  <si>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</si>
  <si>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</si>
  <si>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</si>
  <si>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</si>
  <si>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</si>
  <si>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</si>
  <si>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</si>
  <si>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</si>
  <si>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</si>
  <si>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</si>
  <si>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</si>
  <si>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</si>
  <si>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</si>
  <si>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</si>
  <si>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</si>
  <si>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</si>
  <si>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</si>
  <si>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</si>
  <si>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</si>
  <si>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</si>
  <si>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</si>
  <si>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</si>
  <si>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</si>
  <si>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</si>
  <si>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</si>
  <si>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</si>
  <si>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</si>
  <si>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</si>
  <si>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</si>
  <si>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</si>
  <si>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</si>
  <si>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</si>
  <si>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</si>
  <si>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</si>
  <si>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</si>
  <si>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</si>
  <si>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</si>
  <si>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</si>
  <si>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</si>
  <si>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</si>
  <si>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</si>
  <si>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</si>
  <si>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</si>
  <si>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</si>
  <si>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</si>
  <si>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</si>
  <si>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</si>
  <si>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</si>
  <si>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</si>
  <si>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</si>
  <si>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</si>
  <si>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</si>
  <si>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</si>
  <si>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</si>
  <si>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</si>
  <si>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</si>
  <si>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</si>
  <si>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</si>
  <si>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</si>
  <si>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</si>
  <si>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</si>
  <si>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</si>
  <si>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</si>
  <si>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</si>
  <si>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</si>
  <si>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</si>
  <si>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</si>
  <si>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</si>
  <si>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</si>
  <si>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</si>
  <si>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</si>
  <si>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</si>
  <si>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</si>
  <si>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</si>
  <si>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</si>
  <si>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</si>
  <si>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</si>
  <si>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</si>
  <si>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</si>
  <si>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</si>
  <si>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</si>
  <si>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</si>
  <si>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</si>
  <si>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</si>
  <si>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</si>
  <si>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</si>
  <si>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</si>
  <si>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</si>
  <si>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</si>
  <si>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</si>
  <si>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</si>
  <si>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</si>
  <si>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</si>
  <si>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</si>
  <si>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</si>
  <si>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</si>
  <si>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</si>
  <si>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</si>
  <si>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</si>
  <si>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</si>
  <si>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</si>
  <si>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</si>
  <si>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</si>
  <si>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</si>
  <si>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</si>
  <si>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</si>
  <si>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</si>
  <si>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</si>
  <si>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</si>
  <si>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</si>
  <si>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</si>
  <si>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</si>
  <si>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</si>
  <si>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</si>
  <si>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</si>
  <si>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</si>
  <si>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</si>
  <si>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</si>
  <si>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</si>
  <si>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</si>
  <si>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</si>
  <si>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</si>
  <si>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</si>
  <si>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</si>
  <si>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</si>
  <si>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</si>
  <si>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</si>
  <si>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</si>
  <si>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</si>
  <si>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</si>
  <si>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</si>
  <si>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</si>
  <si>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</si>
  <si>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</si>
  <si>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</si>
  <si>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</si>
  <si>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</si>
  <si>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</si>
  <si>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</si>
  <si>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</si>
  <si>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</si>
  <si>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</si>
  <si>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</si>
  <si>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</si>
  <si>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</si>
  <si>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</si>
  <si>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</si>
  <si>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</si>
  <si>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</si>
  <si>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</si>
  <si>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</si>
  <si>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</si>
  <si>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</si>
  <si>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</si>
  <si>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</si>
  <si>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</si>
  <si>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</si>
  <si>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</si>
  <si>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</si>
  <si>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</si>
  <si>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</si>
  <si>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</si>
  <si>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</si>
  <si>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</si>
  <si>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</si>
  <si>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</si>
  <si>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</si>
  <si>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</si>
  <si>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</si>
  <si>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</si>
  <si>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</si>
  <si>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</si>
  <si>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</si>
  <si>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</si>
  <si>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</si>
  <si>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</si>
  <si>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</si>
  <si>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</si>
  <si>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</si>
  <si>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</si>
  <si>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</si>
  <si>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</si>
  <si>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</si>
  <si>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</si>
  <si>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</si>
  <si>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</si>
  <si>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</si>
  <si>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</si>
  <si>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</si>
  <si>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</si>
  <si>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</si>
  <si>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</si>
  <si>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</si>
  <si>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</si>
  <si>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</si>
  <si>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</si>
  <si>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</si>
  <si>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</si>
  <si>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</si>
  <si>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</si>
  <si>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</si>
  <si>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</si>
  <si>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</si>
  <si>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</si>
  <si>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</si>
  <si>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</si>
  <si>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</si>
  <si>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</si>
  <si>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</si>
  <si>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</si>
  <si>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</si>
  <si>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</si>
  <si>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</si>
  <si>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</si>
  <si>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</si>
  <si>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</si>
  <si>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</si>
  <si>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</si>
  <si>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</si>
  <si>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</si>
  <si>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</si>
  <si>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</si>
  <si>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</si>
  <si>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</si>
  <si>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</si>
  <si>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</si>
  <si>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</si>
  <si>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</si>
  <si>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</si>
  <si>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</si>
  <si>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</si>
  <si>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</si>
  <si>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</si>
  <si>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</si>
  <si>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</si>
  <si>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</si>
  <si>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</si>
  <si>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</si>
  <si>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</si>
  <si>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</si>
  <si>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</si>
  <si>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</si>
  <si>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</si>
  <si>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</si>
  <si>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</si>
  <si>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</si>
  <si>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</si>
  <si>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</si>
  <si>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</si>
  <si>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</si>
  <si>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</si>
  <si>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</si>
  <si>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</si>
  <si>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</si>
  <si>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</si>
  <si>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</si>
  <si>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</si>
  <si>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</si>
  <si>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</si>
  <si>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</si>
  <si>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</si>
  <si>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</si>
  <si>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</si>
  <si>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</si>
  <si>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</si>
  <si>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</si>
  <si>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</si>
  <si>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</si>
  <si>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</si>
  <si>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</si>
  <si>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</si>
  <si>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</si>
  <si>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</si>
  <si>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</si>
  <si>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</si>
  <si>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</si>
  <si>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</si>
  <si>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</si>
  <si>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</si>
  <si>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</si>
  <si>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</si>
  <si>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</si>
  <si>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</si>
  <si>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</si>
  <si>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</si>
  <si>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</si>
  <si>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</si>
  <si>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</si>
  <si>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</si>
  <si>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</si>
  <si>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</si>
  <si>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</si>
  <si>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</si>
  <si>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</si>
  <si>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</si>
  <si>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</si>
  <si>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</si>
  <si>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</si>
  <si>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</si>
  <si>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</si>
  <si>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</si>
  <si>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</si>
  <si>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</si>
  <si>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</si>
  <si>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</si>
  <si>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</si>
  <si>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</si>
  <si>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</si>
  <si>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</si>
  <si>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</si>
  <si>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</si>
  <si>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</si>
  <si>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</si>
  <si>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</si>
  <si>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</si>
  <si>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</si>
  <si>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</si>
  <si>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</si>
  <si>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</si>
  <si>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</si>
  <si>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</si>
  <si>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</si>
  <si>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</si>
  <si>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</si>
  <si>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</si>
  <si>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</si>
  <si>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</si>
  <si>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</si>
  <si>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</si>
  <si>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</si>
  <si>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</si>
  <si>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</si>
  <si>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</si>
  <si>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</si>
  <si>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</si>
  <si>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</si>
  <si>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</si>
  <si>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</si>
  <si>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</si>
  <si>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</si>
  <si>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</si>
  <si>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</si>
  <si>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</si>
  <si>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</si>
  <si>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</si>
  <si>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</si>
  <si>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</si>
  <si>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</si>
  <si>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</si>
  <si>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</si>
  <si>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</si>
  <si>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</si>
  <si>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</si>
  <si>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</si>
  <si>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</si>
  <si>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</si>
  <si>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</si>
  <si>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</si>
  <si>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</si>
  <si>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</si>
  <si>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</si>
  <si>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</si>
  <si>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</si>
  <si>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</si>
  <si>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</si>
  <si>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</si>
  <si>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</si>
  <si>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</si>
  <si>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</si>
  <si>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</si>
  <si>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</si>
  <si>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</si>
  <si>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</si>
  <si>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</si>
  <si>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</si>
  <si>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</si>
  <si>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</si>
  <si>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</si>
  <si>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</si>
  <si>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</si>
  <si>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</si>
  <si>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</si>
  <si>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</si>
  <si>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</si>
  <si>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</si>
  <si>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</si>
  <si>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</si>
  <si>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</si>
  <si>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</si>
  <si>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</si>
  <si>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</si>
  <si>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</si>
  <si>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</si>
  <si>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</si>
  <si>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</si>
  <si>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</si>
  <si>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</si>
  <si>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</si>
  <si>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</si>
  <si>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</si>
  <si>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</si>
  <si>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</si>
  <si>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</si>
  <si>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</si>
  <si>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</si>
  <si>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</si>
  <si>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</si>
  <si>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</si>
  <si>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</si>
  <si>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</si>
  <si>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</si>
  <si>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</si>
  <si>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</si>
  <si>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</si>
  <si>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</si>
  <si>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</si>
  <si>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</si>
  <si>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</si>
  <si>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</si>
  <si>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</si>
  <si>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</si>
  <si>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</si>
  <si>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</si>
  <si>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</si>
  <si>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</si>
  <si>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</si>
  <si>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</si>
  <si>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</si>
  <si>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</si>
  <si>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</si>
  <si>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</si>
  <si>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</si>
  <si>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</si>
  <si>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</si>
  <si>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</si>
  <si>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</si>
  <si>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</si>
  <si>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</si>
  <si>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</si>
  <si>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</si>
  <si>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</si>
  <si>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</si>
  <si>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</si>
  <si>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</si>
  <si>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</si>
  <si>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</si>
  <si>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</si>
  <si>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</si>
  <si>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</si>
  <si>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</si>
  <si>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</si>
  <si>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</si>
  <si>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</si>
  <si>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</si>
  <si>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</si>
  <si>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</si>
  <si>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</si>
  <si>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</si>
  <si>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</si>
  <si>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</si>
  <si>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</si>
  <si>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</si>
  <si>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</si>
  <si>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</si>
  <si>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</si>
  <si>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</si>
  <si>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</si>
  <si>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</si>
  <si>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</si>
  <si>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</si>
  <si>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</si>
  <si>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</si>
  <si>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</si>
  <si>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</si>
  <si>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</si>
  <si>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</si>
  <si>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</si>
  <si>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</si>
  <si>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</si>
  <si>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</si>
  <si>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</si>
  <si>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</si>
  <si>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</si>
  <si>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</si>
  <si>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</si>
  <si>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</si>
  <si>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</si>
  <si>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</si>
  <si>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</si>
  <si>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</si>
  <si>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</si>
  <si>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</si>
  <si>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</si>
  <si>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</si>
  <si>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</si>
  <si>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</si>
  <si>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</si>
  <si>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</si>
  <si>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</si>
  <si>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</si>
  <si>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</si>
  <si>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</si>
  <si>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</si>
  <si>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</si>
  <si>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</si>
  <si>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</si>
  <si>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</si>
  <si>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</si>
  <si>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</si>
  <si>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</si>
  <si>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</si>
  <si>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</si>
  <si>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</si>
  <si>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</si>
  <si>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</si>
  <si>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</si>
  <si>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</si>
  <si>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</si>
  <si>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</si>
  <si>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</si>
  <si>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</si>
  <si>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</si>
  <si>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</si>
  <si>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</si>
  <si>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</si>
  <si>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</si>
  <si>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</si>
  <si>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</si>
  <si>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</si>
  <si>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</si>
  <si>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</si>
  <si>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</si>
  <si>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</si>
  <si>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</si>
  <si>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</si>
  <si>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</si>
  <si>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</si>
  <si>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</si>
  <si>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</si>
  <si>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</si>
  <si>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</si>
  <si>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</si>
  <si>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</si>
  <si>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</si>
  <si>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</si>
  <si>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</si>
  <si>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</si>
  <si>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</si>
  <si>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</si>
  <si>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</si>
  <si>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</si>
  <si>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</si>
  <si>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</si>
  <si>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</si>
  <si>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</si>
  <si>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</si>
  <si>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</si>
  <si>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</si>
  <si>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</si>
  <si>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</si>
  <si>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</si>
  <si>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</si>
  <si>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</si>
  <si>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</si>
  <si>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</si>
  <si>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</si>
  <si>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</si>
  <si>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</si>
  <si>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</si>
  <si>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</si>
  <si>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</si>
  <si>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</si>
  <si>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</si>
  <si>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</si>
  <si>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</si>
  <si>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</si>
  <si>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</si>
  <si>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</si>
  <si>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</si>
  <si>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</si>
  <si>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</si>
  <si>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</si>
  <si>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</si>
  <si>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</si>
  <si>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</si>
  <si>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</si>
  <si>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</si>
  <si>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</si>
  <si>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</si>
  <si>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</si>
  <si>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</si>
  <si>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</si>
  <si>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</si>
  <si>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</si>
  <si>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</si>
  <si>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</si>
  <si>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</si>
  <si>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</si>
  <si>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</si>
  <si>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</si>
  <si>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</si>
  <si>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</si>
  <si>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</si>
  <si>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</si>
  <si>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</si>
  <si>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</si>
  <si>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</si>
  <si>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</si>
  <si>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</si>
  <si>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</si>
  <si>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</si>
  <si>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</si>
  <si>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</si>
  <si>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</si>
  <si>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</si>
  <si>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</si>
  <si>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</si>
  <si>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</si>
  <si>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</si>
  <si>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</si>
  <si>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</si>
  <si>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</si>
  <si>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</si>
  <si>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</si>
  <si>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</si>
  <si>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</si>
  <si>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</si>
  <si>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</si>
  <si>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</si>
  <si>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</si>
  <si>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</si>
  <si>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</si>
  <si>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</si>
  <si>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</si>
  <si>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</si>
  <si>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</si>
  <si>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</si>
  <si>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</si>
  <si>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</si>
  <si>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</si>
  <si>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</si>
  <si>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</si>
  <si>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</si>
  <si>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</si>
  <si>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</si>
  <si>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</si>
  <si>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</si>
  <si>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</si>
  <si>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</si>
  <si>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</si>
  <si>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</si>
  <si>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</si>
  <si>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</si>
  <si>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</si>
  <si>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</si>
  <si>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</si>
  <si>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</si>
  <si>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</si>
  <si>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</si>
  <si>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</si>
  <si>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</si>
  <si>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</si>
  <si>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</si>
  <si>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</si>
  <si>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</si>
  <si>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</si>
  <si>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</si>
  <si>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</si>
  <si>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</si>
  <si>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</si>
  <si>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</si>
  <si>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</si>
  <si>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</si>
  <si>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</si>
  <si>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</si>
  <si>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</si>
  <si>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</si>
  <si>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</si>
  <si>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</si>
  <si>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</si>
  <si>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</si>
  <si>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</si>
  <si>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</si>
  <si>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</si>
  <si>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</si>
  <si>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</si>
  <si>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</si>
  <si>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</si>
  <si>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</si>
  <si>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</si>
  <si>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</si>
  <si>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</si>
  <si>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</si>
  <si>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</si>
  <si>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</si>
  <si>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</si>
  <si>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</si>
  <si>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</si>
  <si>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</si>
  <si>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</si>
  <si>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</si>
  <si>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</si>
  <si>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</si>
  <si>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</si>
  <si>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</si>
  <si>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</si>
  <si>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</si>
  <si>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</si>
  <si>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</si>
  <si>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</si>
  <si>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</si>
  <si>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</si>
  <si>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</si>
  <si>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</si>
  <si>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</si>
  <si>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</si>
  <si>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</si>
  <si>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</si>
  <si>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</si>
  <si>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</si>
  <si>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</si>
  <si>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</si>
  <si>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</si>
  <si>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</si>
  <si>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</si>
  <si>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</si>
  <si>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</si>
  <si>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</si>
  <si>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</si>
  <si>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</si>
  <si>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</si>
  <si>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</si>
  <si>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</si>
  <si>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</si>
  <si>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</si>
  <si>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</si>
  <si>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</si>
  <si>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</si>
  <si>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</si>
  <si>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</si>
  <si>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</si>
  <si>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</si>
  <si>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</si>
  <si>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</si>
  <si>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</si>
  <si>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</si>
  <si>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</si>
  <si>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</si>
  <si>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</si>
  <si>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</si>
  <si>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</si>
  <si>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</si>
  <si>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</si>
  <si>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</si>
  <si>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</si>
  <si>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</si>
  <si>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</si>
  <si>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</si>
  <si>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</si>
  <si>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</si>
  <si>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</si>
  <si>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</si>
  <si>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</si>
  <si>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</si>
  <si>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</si>
  <si>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</si>
  <si>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</si>
  <si>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</si>
  <si>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</si>
  <si>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</si>
  <si>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</si>
  <si>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</si>
  <si>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</si>
  <si>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</si>
  <si>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</si>
  <si>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</si>
  <si>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</si>
  <si>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</si>
  <si>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</si>
  <si>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</si>
  <si>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</si>
  <si>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</si>
  <si>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</si>
  <si>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</si>
  <si>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</si>
  <si>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</si>
  <si>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</si>
  <si>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</si>
  <si>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</si>
  <si>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</si>
  <si>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</si>
  <si>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</si>
  <si>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</si>
  <si>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</si>
  <si>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</si>
  <si>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</si>
  <si>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</si>
  <si>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</si>
  <si>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</si>
  <si>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</si>
  <si>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</si>
  <si>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</si>
  <si>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</si>
  <si>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</si>
  <si>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</si>
  <si>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</si>
  <si>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</si>
  <si>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</si>
  <si>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</si>
  <si>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</si>
  <si>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</si>
  <si>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</si>
  <si>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</si>
  <si>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</si>
  <si>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</si>
  <si>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</si>
  <si>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</si>
  <si>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</si>
  <si>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</si>
  <si>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</si>
  <si>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</si>
  <si>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</si>
  <si>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</si>
  <si>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</si>
  <si>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</si>
  <si>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</si>
  <si>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</si>
  <si>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</si>
  <si>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</si>
  <si>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</si>
  <si>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</si>
  <si>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</si>
  <si>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</si>
  <si>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</si>
  <si>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</si>
  <si>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</si>
  <si>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</si>
  <si>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</si>
  <si>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</si>
  <si>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</si>
  <si>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</si>
  <si>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</si>
  <si>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</si>
  <si>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</si>
  <si>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</si>
  <si>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</si>
  <si>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</si>
  <si>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</si>
  <si>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</si>
  <si>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</si>
  <si>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</si>
  <si>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</si>
  <si>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</si>
  <si>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</si>
  <si>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</si>
  <si>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</si>
  <si>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</si>
  <si>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</si>
  <si>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</si>
  <si>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</si>
  <si>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</si>
  <si>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</si>
  <si>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</si>
  <si>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</si>
  <si>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</si>
  <si>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</si>
  <si>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</si>
  <si>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</si>
  <si>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</si>
  <si>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</si>
  <si>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</si>
  <si>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</si>
  <si>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</si>
  <si>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</si>
  <si>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</si>
  <si>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</si>
  <si>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</si>
  <si>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</si>
  <si>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</si>
  <si>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</si>
  <si>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</si>
  <si>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</si>
  <si>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</si>
  <si>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</si>
  <si>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</si>
  <si>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</si>
  <si>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</si>
  <si>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</si>
  <si>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</si>
  <si>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</si>
  <si>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</si>
  <si>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</si>
  <si>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</si>
  <si>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</si>
  <si>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</si>
  <si>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</si>
  <si>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</si>
  <si>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</si>
  <si>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</si>
  <si>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</si>
  <si>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</si>
  <si>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</si>
  <si>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</si>
  <si>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</si>
  <si>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</si>
  <si>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</si>
  <si>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</si>
  <si>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</si>
  <si>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</si>
  <si>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</si>
  <si>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</si>
  <si>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</si>
  <si>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</si>
  <si>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</si>
  <si>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</si>
  <si>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</si>
  <si>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</si>
  <si>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</si>
  <si>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</si>
  <si>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</si>
  <si>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</si>
  <si>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</si>
  <si>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</si>
  <si>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</si>
  <si>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</si>
  <si>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</si>
  <si>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</si>
  <si>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</si>
  <si>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</si>
  <si>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</si>
  <si>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</si>
  <si>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</si>
  <si>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</si>
  <si>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</si>
  <si>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</si>
  <si>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</si>
  <si>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</si>
  <si>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</si>
  <si>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</si>
  <si>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</si>
  <si>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</si>
  <si>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</si>
  <si>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</si>
  <si>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</si>
  <si>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</si>
  <si>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</si>
  <si>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</si>
  <si>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</si>
  <si>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</si>
  <si>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</si>
  <si>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</si>
  <si>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</si>
  <si>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</si>
  <si>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</si>
  <si>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</si>
  <si>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</si>
  <si>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</si>
  <si>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</si>
  <si>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</si>
  <si>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</si>
  <si>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</si>
  <si>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</si>
  <si>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</si>
  <si>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</si>
  <si>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</si>
  <si>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</si>
  <si>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</si>
  <si>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</si>
  <si>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</si>
  <si>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</si>
  <si>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</si>
  <si>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</si>
  <si>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</si>
  <si>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</si>
  <si>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</si>
  <si>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</si>
  <si>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</si>
  <si>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</si>
  <si>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</si>
  <si>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</si>
  <si>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</si>
  <si>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</si>
  <si>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</si>
  <si>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</si>
  <si>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</si>
  <si>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</si>
  <si>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</si>
  <si>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</si>
  <si>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</si>
  <si>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</si>
  <si>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</si>
  <si>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</si>
  <si>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</si>
  <si>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</si>
  <si>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</si>
  <si>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</si>
  <si>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</si>
  <si>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</si>
  <si>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</si>
  <si>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</si>
  <si>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</si>
  <si>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</si>
  <si>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</si>
  <si>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</si>
  <si>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</si>
  <si>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</si>
  <si>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</si>
  <si>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</si>
  <si>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</si>
  <si>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</si>
  <si>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</si>
  <si>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</si>
  <si>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</si>
  <si>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</si>
  <si>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</si>
  <si>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</si>
  <si>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</si>
  <si>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</si>
  <si>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</si>
  <si>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</si>
  <si>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</si>
  <si>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</si>
  <si>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</si>
  <si>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</si>
  <si>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</si>
  <si>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</si>
  <si>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</si>
  <si>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</si>
  <si>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</si>
  <si>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</si>
  <si>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</si>
  <si>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</si>
  <si>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</si>
  <si>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</si>
  <si>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</si>
  <si>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</si>
  <si>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</si>
  <si>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</si>
  <si>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</si>
  <si>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</si>
  <si>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</si>
  <si>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</si>
  <si>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</si>
  <si>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</si>
  <si>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</si>
  <si>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</si>
  <si>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</si>
  <si>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</si>
  <si>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</si>
  <si>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</si>
  <si>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</si>
  <si>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</si>
  <si>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</si>
  <si>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</si>
  <si>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</si>
  <si>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</si>
  <si>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</si>
  <si>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</si>
  <si>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</si>
  <si>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</si>
  <si>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</si>
  <si>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</si>
  <si>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</si>
  <si>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</si>
  <si>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</si>
  <si>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</si>
  <si>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</si>
  <si>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</si>
  <si>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</si>
  <si>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</si>
  <si>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</si>
  <si>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</si>
  <si>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</si>
  <si>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</si>
  <si>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</si>
  <si>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</si>
  <si>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</si>
  <si>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</si>
  <si>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</si>
  <si>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</si>
  <si>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</si>
  <si>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</si>
  <si>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</si>
  <si>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</si>
  <si>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</si>
  <si>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</si>
  <si>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</si>
  <si>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</si>
  <si>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</si>
  <si>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</si>
  <si>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</si>
  <si>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</si>
  <si>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</si>
  <si>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</si>
  <si>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</si>
  <si>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</si>
  <si>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</si>
  <si>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</si>
  <si>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</si>
  <si>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</si>
  <si>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</si>
  <si>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</si>
  <si>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</si>
  <si>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</si>
  <si>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</si>
  <si>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</si>
  <si>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</si>
  <si>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</si>
  <si>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</si>
  <si>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</si>
  <si>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</si>
  <si>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</si>
  <si>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</si>
  <si>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</si>
  <si>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</si>
  <si>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</si>
  <si>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</si>
  <si>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</si>
  <si>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</si>
  <si>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</si>
  <si>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</si>
  <si>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</si>
  <si>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</si>
  <si>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</si>
  <si>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</si>
  <si>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</si>
  <si>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</si>
  <si>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</si>
  <si>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</si>
  <si>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</si>
  <si>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</si>
  <si>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</si>
  <si>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</si>
  <si>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</si>
  <si>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</si>
  <si>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</si>
  <si>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</si>
  <si>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</si>
  <si>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</si>
  <si>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</si>
  <si>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</si>
  <si>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</si>
  <si>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</si>
  <si>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</si>
  <si>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</si>
  <si>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</si>
  <si>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</si>
  <si>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</si>
  <si>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</si>
  <si>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</si>
  <si>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</si>
  <si>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</si>
  <si>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</si>
  <si>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</si>
  <si>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</si>
  <si>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</si>
  <si>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</si>
  <si>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</si>
  <si>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</si>
  <si>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</si>
  <si>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</si>
  <si>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</si>
  <si>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</si>
  <si>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</si>
  <si>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</si>
  <si>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</si>
  <si>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</si>
  <si>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</si>
  <si>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</si>
  <si>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</si>
  <si>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</si>
  <si>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</si>
  <si>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</si>
  <si>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</si>
  <si>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</si>
  <si>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</si>
  <si>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</si>
  <si>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</si>
  <si>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</si>
  <si>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</si>
  <si>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</si>
  <si>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</si>
  <si>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</si>
  <si>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</si>
  <si>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</si>
  <si>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</si>
  <si>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</si>
  <si>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</si>
  <si>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</si>
  <si>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</si>
  <si>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</si>
  <si>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</si>
  <si>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</si>
  <si>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</si>
  <si>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</si>
  <si>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</si>
  <si>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</si>
  <si>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</si>
  <si>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</si>
  <si>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</si>
  <si>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</si>
  <si>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</si>
  <si>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</si>
  <si>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</si>
  <si>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</si>
  <si>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</si>
  <si>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</si>
  <si>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</si>
  <si>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</si>
  <si>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</si>
  <si>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</si>
  <si>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</si>
  <si>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</si>
  <si>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</si>
  <si>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</si>
  <si>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</si>
  <si>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</si>
  <si>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</si>
  <si>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</si>
  <si>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</si>
  <si>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</si>
  <si>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</si>
  <si>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</si>
  <si>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</si>
  <si>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</si>
  <si>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</si>
  <si>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</si>
  <si>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</si>
  <si>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</si>
  <si>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</si>
  <si>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</si>
  <si>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</si>
  <si>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</si>
  <si>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</si>
  <si>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</si>
  <si>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</si>
  <si>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</si>
  <si>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</si>
  <si>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</si>
  <si>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</si>
  <si>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</si>
  <si>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</si>
  <si>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</si>
  <si>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</si>
  <si>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</si>
  <si>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</si>
  <si>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</si>
  <si>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</si>
  <si>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</si>
  <si>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</si>
  <si>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</si>
  <si>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</si>
  <si>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</si>
  <si>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</si>
  <si>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</si>
  <si>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</si>
  <si>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</si>
  <si>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</si>
  <si>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</si>
  <si>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</si>
  <si>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</si>
  <si>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</si>
  <si>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</si>
  <si>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</si>
  <si>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</si>
  <si>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</si>
  <si>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</si>
  <si>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</si>
  <si>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</si>
  <si>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</si>
  <si>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</si>
  <si>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</si>
  <si>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</si>
  <si>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</si>
  <si>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</si>
  <si>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</si>
  <si>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</si>
  <si>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</si>
  <si>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</si>
  <si>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</si>
  <si>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</si>
  <si>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</si>
  <si>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</si>
  <si>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</si>
  <si>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</si>
  <si>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</si>
  <si>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</si>
  <si>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</si>
  <si>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</si>
  <si>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</si>
  <si>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</si>
  <si>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</si>
  <si>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</si>
  <si>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</si>
  <si>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</si>
  <si>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</si>
  <si>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</si>
  <si>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</si>
  <si>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</si>
  <si>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</si>
  <si>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</si>
  <si>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</si>
  <si>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</si>
  <si>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</si>
  <si>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</si>
  <si>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</si>
  <si>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</si>
  <si>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</si>
  <si>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</si>
  <si>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</si>
  <si>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</si>
  <si>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</si>
  <si>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</si>
  <si>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</si>
  <si>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</si>
  <si>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</si>
  <si>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</si>
  <si>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</si>
  <si>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</si>
  <si>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</si>
  <si>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</si>
  <si>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</si>
  <si>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</si>
  <si>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</si>
  <si>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</si>
  <si>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</si>
  <si>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</si>
  <si>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</si>
  <si>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</si>
  <si>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</si>
  <si>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</si>
  <si>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</si>
  <si>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</si>
  <si>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</si>
  <si>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</si>
  <si>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</si>
  <si>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</si>
  <si>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</si>
  <si>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</si>
  <si>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</si>
  <si>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</si>
  <si>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</si>
  <si>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</si>
  <si>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</si>
  <si>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</si>
  <si>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</si>
  <si>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</si>
  <si>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</si>
  <si>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</si>
  <si>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</si>
  <si>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</si>
  <si>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</si>
  <si>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</si>
  <si>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</si>
  <si>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</si>
  <si>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</si>
  <si>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</si>
  <si>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</si>
  <si>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</si>
  <si>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</si>
  <si>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</si>
  <si>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</si>
  <si>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</si>
  <si>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</si>
  <si>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</si>
  <si>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</si>
  <si>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</si>
  <si>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</si>
  <si>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</si>
  <si>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</si>
  <si>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</si>
  <si>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</si>
  <si>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</si>
  <si>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</si>
  <si>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</si>
  <si>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</si>
  <si>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</si>
  <si>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</si>
  <si>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</si>
  <si>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</si>
  <si>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</si>
  <si>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</si>
  <si>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</si>
  <si>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</si>
  <si>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</si>
  <si>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</si>
  <si>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</si>
  <si>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</si>
  <si>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</si>
  <si>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</si>
  <si>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</si>
  <si>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</si>
  <si>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</si>
  <si>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</si>
  <si>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</si>
  <si>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</si>
  <si>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</si>
  <si>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</si>
  <si>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</si>
  <si>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</si>
  <si>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</si>
  <si>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</si>
  <si>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</si>
  <si>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</si>
  <si>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</si>
  <si>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</si>
  <si>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</si>
  <si>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</si>
  <si>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</si>
  <si>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</si>
  <si>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</si>
  <si>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</si>
  <si>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</si>
  <si>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</si>
  <si>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</si>
  <si>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</si>
  <si>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</si>
  <si>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</si>
  <si>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</si>
  <si>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</si>
  <si>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</si>
  <si>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</si>
  <si>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</si>
  <si>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</si>
  <si>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</si>
  <si>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</si>
  <si>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</si>
  <si>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</si>
  <si>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</si>
  <si>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</si>
  <si>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</si>
  <si>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</si>
  <si>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</si>
  <si>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</si>
  <si>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</si>
  <si>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</si>
  <si>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</si>
  <si>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</si>
  <si>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</si>
  <si>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</si>
  <si>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</si>
  <si>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</si>
  <si>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</si>
  <si>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</si>
  <si>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</si>
  <si>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</si>
  <si>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</si>
  <si>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</si>
  <si>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</si>
  <si>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</si>
  <si>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</si>
  <si>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</si>
  <si>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</si>
  <si>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</si>
  <si>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</si>
  <si>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</si>
  <si>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</si>
  <si>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</si>
  <si>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</si>
  <si>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</si>
  <si>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</si>
  <si>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</si>
  <si>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</si>
  <si>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</si>
  <si>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</si>
  <si>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</si>
  <si>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</si>
  <si>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</si>
  <si>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</si>
  <si>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</si>
  <si>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</si>
  <si>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</si>
  <si>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</si>
  <si>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</si>
  <si>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</si>
  <si>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</si>
  <si>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</si>
  <si>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</si>
  <si>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</si>
  <si>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</si>
  <si>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</si>
  <si>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</si>
  <si>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</si>
  <si>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</si>
  <si>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</si>
  <si>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</si>
  <si>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</si>
  <si>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</si>
  <si>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</si>
  <si>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</si>
  <si>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</si>
  <si>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</si>
  <si>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</si>
  <si>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</si>
  <si>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</si>
  <si>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</si>
  <si>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</si>
  <si>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</si>
  <si>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</si>
  <si>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</si>
  <si>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</si>
  <si>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</si>
  <si>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</si>
  <si>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</si>
  <si>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</si>
  <si>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</si>
  <si>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</si>
  <si>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</si>
  <si>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</si>
  <si>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</si>
  <si>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</si>
  <si>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</si>
  <si>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</si>
  <si>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</si>
  <si>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</si>
  <si>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</si>
  <si>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</si>
  <si>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</si>
  <si>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</si>
  <si>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</si>
  <si>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</si>
  <si>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</si>
  <si>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</si>
  <si>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</si>
  <si>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</si>
  <si>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</si>
  <si>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</si>
  <si>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</si>
  <si>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</si>
  <si>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</si>
  <si>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</si>
  <si>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</si>
  <si>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</si>
  <si>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</si>
  <si>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</si>
  <si>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</si>
  <si>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</si>
  <si>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</si>
  <si>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</si>
  <si>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</si>
  <si>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</si>
  <si>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</si>
  <si>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</si>
  <si>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</si>
  <si>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</si>
  <si>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</si>
  <si>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</si>
  <si>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</si>
  <si>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</si>
  <si>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</si>
  <si>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</si>
  <si>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</si>
  <si>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</si>
  <si>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</si>
  <si>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</si>
  <si>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</si>
  <si>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</si>
  <si>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</si>
  <si>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</si>
  <si>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</si>
  <si>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</si>
  <si>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</si>
  <si>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</si>
  <si>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</si>
  <si>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</si>
  <si>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</si>
  <si>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</si>
  <si>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</si>
  <si>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</si>
  <si>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</si>
  <si>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</si>
  <si>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</si>
  <si>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</si>
  <si>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</si>
  <si>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</si>
  <si>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</si>
  <si>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</si>
  <si>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</si>
  <si>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</si>
  <si>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</si>
  <si>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</si>
  <si>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</si>
  <si>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</si>
  <si>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</si>
  <si>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</si>
  <si>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</si>
  <si>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</si>
  <si>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</si>
  <si>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</si>
  <si>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</si>
  <si>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</si>
  <si>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</si>
  <si>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</si>
  <si>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</si>
  <si>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</si>
  <si>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</si>
  <si>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</si>
  <si>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</si>
  <si>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</si>
  <si>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</si>
  <si>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</si>
  <si>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</si>
  <si>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</si>
  <si>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</si>
  <si>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</si>
  <si>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</si>
  <si>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</si>
  <si>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</si>
  <si>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</si>
  <si>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</si>
  <si>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</si>
  <si>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</si>
  <si>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</si>
  <si>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</si>
  <si>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</si>
  <si>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</si>
  <si>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</si>
  <si>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</si>
  <si>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</si>
  <si>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</si>
  <si>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</si>
  <si>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</si>
  <si>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</si>
  <si>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</si>
  <si>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</si>
  <si>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</si>
  <si>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</si>
  <si>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</si>
  <si>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</si>
  <si>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</si>
  <si>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</si>
  <si>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</si>
  <si>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</si>
  <si>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</si>
  <si>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</si>
  <si>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</si>
  <si>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</si>
  <si>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</si>
  <si>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</si>
  <si>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</si>
  <si>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</si>
  <si>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</si>
  <si>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</si>
  <si>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</si>
  <si>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</si>
  <si>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</si>
  <si>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</si>
  <si>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</si>
  <si>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</si>
  <si>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</si>
  <si>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</si>
  <si>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</si>
  <si>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</si>
  <si>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</si>
  <si>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</si>
  <si>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</si>
  <si>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</si>
  <si>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</si>
  <si>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</si>
  <si>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</si>
  <si>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</si>
  <si>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</si>
  <si>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</si>
  <si>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</si>
  <si>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</si>
  <si>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</si>
  <si>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</si>
  <si>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</si>
  <si>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</si>
  <si>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</si>
  <si>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</si>
  <si>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</si>
  <si>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</si>
  <si>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</si>
  <si>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</si>
  <si>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</si>
  <si>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</si>
  <si>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</si>
  <si>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</si>
  <si>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</si>
  <si>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</si>
  <si>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</si>
  <si>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</si>
  <si>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</si>
  <si>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</si>
  <si>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</si>
  <si>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</si>
  <si>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</si>
  <si>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</si>
  <si>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</si>
  <si>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</si>
  <si>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</si>
  <si>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</si>
  <si>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</si>
  <si>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</si>
  <si>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</si>
  <si>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</si>
  <si>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</si>
  <si>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</si>
  <si>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</si>
  <si>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</si>
  <si>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</si>
  <si>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</si>
  <si>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</si>
  <si>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</si>
  <si>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</si>
  <si>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</si>
  <si>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</si>
  <si>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</si>
  <si>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</si>
  <si>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</si>
  <si>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</si>
  <si>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</si>
  <si>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</si>
  <si>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</si>
  <si>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</si>
  <si>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</si>
  <si>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</si>
  <si>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</si>
  <si>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</si>
  <si>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</si>
  <si>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</si>
  <si>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</si>
  <si>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</si>
  <si>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</si>
  <si>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</si>
  <si>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</si>
  <si>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</si>
  <si>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</si>
  <si>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</si>
  <si>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</si>
  <si>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</si>
  <si>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</si>
  <si>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</si>
  <si>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</si>
  <si>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</si>
  <si>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</si>
  <si>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</si>
  <si>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</si>
  <si>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</si>
  <si>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</si>
  <si>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</si>
  <si>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</si>
  <si>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</si>
  <si>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</si>
  <si>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</si>
  <si>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</si>
  <si>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</si>
  <si>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</si>
  <si>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</si>
  <si>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</si>
  <si>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</si>
  <si>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</si>
  <si>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</si>
  <si>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</si>
  <si>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</si>
  <si>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</si>
  <si>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</si>
  <si>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</si>
  <si>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</si>
  <si>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</si>
  <si>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</si>
  <si>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</si>
  <si>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</si>
  <si>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</si>
  <si>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</si>
  <si>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</si>
  <si>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</si>
  <si>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</si>
  <si>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</si>
  <si>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</si>
  <si>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</si>
  <si>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</si>
  <si>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</si>
  <si>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</si>
  <si>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</si>
  <si>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</si>
  <si>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</si>
  <si>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</si>
  <si>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</si>
  <si>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</si>
  <si>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</si>
  <si>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</si>
  <si>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</si>
  <si>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</si>
  <si>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</si>
  <si>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</si>
  <si>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</si>
  <si>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</si>
  <si>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</si>
  <si>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</si>
  <si>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</si>
  <si>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</si>
  <si>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</si>
  <si>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</si>
  <si>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</si>
  <si>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</si>
  <si>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</si>
  <si>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</si>
  <si>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</si>
  <si>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</si>
  <si>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</si>
  <si>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</si>
  <si>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</si>
  <si>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</si>
  <si>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</si>
  <si>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</si>
  <si>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</si>
  <si>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</si>
  <si>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</si>
  <si>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</si>
  <si>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</si>
  <si>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</si>
  <si>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</si>
  <si>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</si>
  <si>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</si>
  <si>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</si>
  <si>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</si>
  <si>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</si>
  <si>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</si>
  <si>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</si>
  <si>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</si>
  <si>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</si>
  <si>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</si>
  <si>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</si>
  <si>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</si>
  <si>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</si>
  <si>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</si>
  <si>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</si>
  <si>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</si>
  <si>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</si>
  <si>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</si>
  <si>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</si>
  <si>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</si>
  <si>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</si>
  <si>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</si>
  <si>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</si>
  <si>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</si>
  <si>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</si>
  <si>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</si>
  <si>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</si>
  <si>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</si>
  <si>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</si>
  <si>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</si>
  <si>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</si>
  <si>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</si>
  <si>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</si>
  <si>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</si>
  <si>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</si>
  <si>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</si>
  <si>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</si>
  <si>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</si>
  <si>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</si>
  <si>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</si>
  <si>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</si>
  <si>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</si>
  <si>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</si>
  <si>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</si>
  <si>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</si>
  <si>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</si>
  <si>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</si>
  <si>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</si>
  <si>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</si>
  <si>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</si>
  <si>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</si>
  <si>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</si>
  <si>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</si>
  <si>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</si>
  <si>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</si>
  <si>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</si>
  <si>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</si>
  <si>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</si>
  <si>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</si>
  <si>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</si>
  <si>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</si>
  <si>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</si>
  <si>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</si>
  <si>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</si>
  <si>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</si>
  <si>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</si>
  <si>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</si>
  <si>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</si>
  <si>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</si>
  <si>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</si>
  <si>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</si>
  <si>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</si>
  <si>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</si>
  <si>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</si>
  <si>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</si>
  <si>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</si>
  <si>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</si>
  <si>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</si>
  <si>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</si>
  <si>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</si>
  <si>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</si>
  <si>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</si>
  <si>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</si>
  <si>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</si>
  <si>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</si>
  <si>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</si>
  <si>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</si>
  <si>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</si>
  <si>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</si>
  <si>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</si>
  <si>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</si>
  <si>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</si>
  <si>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</si>
  <si>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</si>
  <si>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</si>
  <si>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</si>
  <si>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</si>
  <si>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</si>
  <si>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</si>
  <si>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</si>
  <si>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</si>
  <si>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</si>
  <si>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</si>
  <si>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</si>
  <si>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</si>
  <si>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</si>
  <si>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</si>
  <si>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</si>
  <si>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</si>
  <si>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</si>
  <si>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</si>
  <si>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</si>
  <si>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</si>
  <si>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</si>
  <si>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</si>
  <si>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</si>
  <si>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</si>
  <si>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</si>
  <si>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</si>
  <si>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</si>
  <si>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</si>
  <si>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</si>
  <si>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</si>
  <si>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</si>
  <si>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</si>
  <si>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</si>
  <si>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</si>
  <si>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</si>
  <si>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</si>
  <si>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</si>
  <si>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</si>
  <si>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</si>
  <si>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</si>
  <si>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</si>
  <si>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</si>
  <si>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</si>
  <si>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</si>
  <si>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</si>
  <si>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</si>
  <si>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</si>
  <si>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</si>
  <si>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</si>
  <si>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</si>
  <si>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</si>
  <si>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</si>
  <si>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</si>
  <si>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</si>
  <si>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</si>
  <si>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</si>
  <si>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</si>
  <si>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</si>
  <si>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</si>
  <si>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</si>
  <si>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</si>
  <si>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</si>
  <si>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</si>
  <si>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</si>
  <si>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</si>
  <si>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</si>
  <si>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</si>
  <si>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</si>
  <si>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</si>
  <si>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</si>
  <si>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</si>
  <si>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</si>
  <si>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</si>
  <si>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</si>
  <si>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</si>
  <si>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</si>
  <si>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</si>
  <si>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</si>
  <si>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</si>
  <si>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</si>
  <si>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</si>
  <si>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</si>
  <si>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</si>
  <si>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</si>
  <si>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</si>
  <si>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</si>
  <si>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</si>
  <si>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</si>
  <si>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</si>
  <si>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</si>
  <si>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</si>
  <si>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</si>
  <si>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</si>
  <si>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</si>
  <si>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</si>
  <si>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</si>
  <si>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</si>
  <si>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</si>
  <si>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</si>
  <si>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</si>
  <si>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</si>
  <si>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</si>
  <si>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</si>
  <si>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</si>
  <si>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</si>
  <si>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</si>
  <si>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</si>
  <si>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</si>
  <si>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</si>
  <si>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</si>
  <si>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</si>
  <si>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</si>
  <si>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</si>
  <si>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</si>
  <si>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</si>
  <si>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</si>
  <si>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</si>
  <si>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</si>
  <si>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</si>
  <si>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</si>
  <si>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</si>
  <si>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</si>
  <si>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</si>
  <si>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</si>
  <si>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</si>
  <si>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</si>
  <si>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</si>
  <si>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</si>
  <si>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</si>
  <si>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</si>
  <si>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</si>
  <si>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</si>
  <si>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</si>
  <si>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</si>
  <si>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</si>
  <si>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</si>
  <si>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</si>
  <si>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</si>
  <si>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</si>
  <si>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</si>
  <si>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</si>
  <si>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</si>
  <si>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</si>
  <si>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</si>
  <si>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</si>
  <si>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</si>
  <si>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</si>
  <si>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</si>
  <si>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</si>
  <si>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</si>
  <si>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</si>
  <si>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</si>
  <si>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</si>
  <si>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</si>
  <si>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</si>
  <si>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</si>
  <si>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</si>
  <si>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</si>
  <si>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</si>
  <si>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</si>
  <si>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</si>
  <si>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</si>
  <si>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</si>
  <si>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</si>
  <si>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</si>
  <si>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</si>
  <si>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</si>
  <si>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</si>
  <si>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</si>
  <si>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</si>
  <si>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</si>
  <si>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</si>
  <si>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</si>
  <si>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</si>
  <si>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</si>
  <si>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</si>
  <si>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</si>
  <si>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</si>
  <si>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</si>
  <si>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</si>
  <si>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</si>
  <si>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</si>
  <si>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</si>
  <si>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</si>
  <si>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</si>
  <si>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</si>
  <si>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</si>
  <si>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</si>
  <si>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</si>
  <si>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</si>
  <si>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</si>
  <si>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</si>
  <si>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</si>
  <si>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</si>
  <si>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</si>
  <si>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</si>
  <si>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</si>
  <si>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</si>
  <si>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</si>
  <si>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</si>
  <si>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</si>
  <si>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</si>
  <si>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</si>
  <si>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</si>
  <si>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</si>
  <si>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</si>
  <si>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</si>
  <si>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</si>
  <si>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</si>
  <si>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</si>
  <si>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</si>
  <si>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</si>
  <si>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</si>
  <si>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</si>
  <si>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</si>
  <si>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</si>
  <si>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</si>
  <si>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</si>
  <si>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</si>
  <si>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</si>
  <si>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</si>
  <si>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</si>
  <si>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</si>
  <si>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</si>
  <si>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</si>
  <si>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</si>
  <si>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</si>
  <si>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</si>
  <si>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</si>
  <si>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</si>
  <si>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</si>
  <si>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</si>
  <si>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</si>
  <si>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</si>
  <si>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</si>
  <si>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</si>
  <si>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</si>
  <si>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</si>
  <si>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</si>
  <si>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</si>
  <si>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</si>
  <si>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</si>
  <si>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</si>
  <si>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</si>
  <si>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</si>
  <si>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</si>
  <si>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</si>
  <si>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</si>
  <si>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</si>
  <si>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</si>
  <si>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</si>
  <si>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</si>
  <si>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</si>
  <si>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</si>
  <si>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</si>
  <si>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</si>
  <si>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</si>
  <si>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</si>
  <si>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</si>
  <si>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</si>
  <si>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</si>
  <si>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</si>
  <si>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</si>
  <si>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</si>
  <si>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</si>
  <si>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</si>
  <si>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</si>
  <si>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</si>
  <si>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</si>
  <si>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</si>
  <si>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</si>
  <si>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</si>
  <si>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</si>
  <si>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</si>
  <si>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</si>
  <si>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</si>
  <si>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</si>
  <si>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</si>
  <si>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</si>
  <si>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</si>
  <si>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</si>
  <si>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</si>
  <si>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</si>
  <si>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</si>
  <si>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</si>
  <si>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</si>
  <si>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</si>
  <si>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</si>
  <si>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</si>
  <si>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</si>
  <si>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</si>
  <si>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</si>
  <si>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</si>
  <si>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</si>
  <si>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</si>
  <si>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</si>
  <si>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</si>
  <si>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</si>
  <si>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</si>
  <si>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</si>
  <si>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</si>
  <si>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</si>
  <si>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</si>
  <si>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</si>
  <si>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</si>
  <si>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</si>
  <si>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</si>
  <si>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</si>
  <si>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</si>
  <si>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</si>
  <si>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</si>
  <si>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</si>
  <si>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</si>
  <si>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</si>
  <si>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</si>
  <si>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</si>
  <si>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</si>
  <si>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</si>
  <si>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</si>
  <si>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</si>
  <si>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</si>
  <si>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</si>
  <si>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</si>
  <si>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</si>
  <si>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</si>
  <si>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</si>
  <si>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</si>
  <si>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</si>
  <si>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</si>
  <si>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</si>
  <si>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</si>
  <si>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</si>
  <si>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</si>
  <si>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</si>
  <si>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</si>
  <si>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</si>
  <si>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</si>
  <si>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</si>
  <si>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</si>
  <si>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</si>
  <si>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</si>
  <si>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</si>
  <si>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</si>
  <si>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</si>
  <si>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</si>
  <si>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</si>
  <si>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</si>
  <si>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</si>
  <si>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</si>
  <si>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</si>
  <si>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</si>
  <si>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</si>
  <si>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</si>
  <si>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</si>
  <si>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</si>
  <si>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</si>
  <si>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</si>
  <si>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</si>
  <si>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</si>
  <si>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</si>
  <si>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</si>
  <si>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</si>
  <si>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</si>
  <si>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</si>
  <si>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</si>
  <si>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</si>
  <si>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</si>
  <si>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</si>
  <si>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</si>
  <si>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</si>
  <si>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</si>
  <si>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</si>
  <si>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</si>
  <si>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</si>
  <si>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</si>
  <si>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</si>
  <si>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</si>
  <si>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</si>
  <si>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</si>
  <si>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</si>
  <si>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</si>
  <si>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</si>
  <si>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</si>
  <si>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</si>
  <si>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</si>
  <si>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</si>
  <si>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</si>
  <si>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</si>
  <si>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</si>
  <si>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</si>
  <si>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</si>
  <si>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</si>
  <si>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</si>
  <si>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</si>
  <si>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</si>
  <si>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</si>
  <si>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</si>
  <si>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</si>
  <si>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</si>
  <si>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</si>
  <si>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</si>
  <si>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</si>
  <si>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</si>
  <si>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</si>
  <si>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</si>
  <si>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</si>
  <si>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</si>
  <si>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</si>
  <si>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</si>
  <si>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</si>
  <si>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</si>
  <si>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</si>
  <si>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</si>
  <si>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</si>
  <si>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</si>
  <si>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</si>
  <si>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</si>
  <si>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</si>
  <si>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</si>
  <si>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</si>
  <si>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</si>
  <si>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</si>
  <si>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</si>
  <si>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</si>
  <si>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</si>
  <si>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</si>
  <si>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</si>
  <si>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</si>
  <si>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</si>
  <si>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</si>
  <si>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</si>
  <si>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</si>
  <si>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</si>
  <si>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</si>
  <si>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</si>
  <si>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</si>
  <si>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</si>
  <si>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</si>
  <si>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</si>
  <si>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</si>
  <si>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</si>
  <si>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</si>
  <si>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</si>
  <si>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</si>
  <si>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</si>
  <si>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</si>
  <si>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</si>
  <si>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</si>
  <si>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</si>
  <si>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</si>
  <si>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</si>
  <si>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</si>
  <si>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</si>
  <si>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</si>
  <si>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</si>
  <si>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</si>
  <si>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</si>
  <si>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</si>
  <si>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</si>
  <si>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</si>
  <si>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</si>
  <si>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</si>
  <si>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</si>
  <si>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</si>
  <si>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</si>
  <si>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</si>
  <si>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</si>
  <si>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</si>
  <si>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</si>
  <si>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</si>
  <si>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</si>
  <si>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</si>
  <si>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</si>
  <si>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</si>
  <si>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</si>
  <si>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</si>
  <si>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</si>
  <si>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</si>
  <si>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</si>
  <si>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</si>
  <si>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</si>
  <si>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</si>
  <si>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</si>
  <si>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</si>
  <si>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</si>
  <si>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</si>
  <si>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</si>
  <si>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</si>
  <si>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</si>
  <si>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</si>
  <si>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</si>
  <si>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</si>
  <si>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</si>
  <si>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</si>
  <si>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</si>
  <si>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</si>
  <si>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</si>
  <si>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</si>
  <si>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</si>
  <si>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</si>
  <si>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</si>
  <si>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</si>
  <si>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</si>
  <si>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</si>
  <si>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</si>
  <si>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</si>
  <si>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</si>
  <si>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</si>
  <si>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</si>
  <si>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</si>
  <si>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</si>
  <si>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</si>
  <si>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</si>
  <si>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</si>
  <si>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</si>
  <si>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</si>
  <si>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</si>
  <si>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</si>
  <si>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</si>
  <si>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</si>
  <si>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</si>
  <si>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</si>
  <si>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</si>
  <si>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</si>
  <si>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</si>
  <si>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</si>
  <si>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</si>
  <si>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</si>
  <si>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</si>
  <si>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</si>
  <si>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</si>
  <si>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</si>
  <si>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</si>
  <si>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</si>
  <si>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</si>
  <si>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</si>
  <si>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</si>
  <si>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</si>
  <si>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</si>
  <si>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</si>
  <si>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</si>
  <si>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</si>
  <si>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</si>
  <si>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</si>
  <si>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</si>
  <si>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</si>
  <si>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</si>
  <si>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</si>
  <si>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</si>
  <si>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</si>
  <si>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</si>
  <si>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</si>
  <si>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</si>
  <si>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</si>
  <si>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</si>
  <si>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</si>
  <si>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</si>
  <si>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</si>
  <si>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</si>
  <si>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</si>
  <si>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</si>
  <si>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</si>
  <si>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</si>
  <si>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</si>
  <si>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</si>
  <si>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</si>
  <si>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</si>
  <si>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</si>
  <si>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</si>
  <si>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</si>
  <si>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</si>
  <si>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</si>
  <si>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</si>
  <si>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</si>
  <si>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</si>
  <si>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</si>
  <si>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</si>
  <si>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</si>
  <si>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</si>
  <si>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</si>
  <si>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</si>
  <si>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</si>
  <si>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</si>
  <si>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</si>
  <si>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</si>
  <si>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</si>
  <si>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</si>
  <si>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</si>
  <si>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</si>
  <si>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</si>
  <si>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</si>
  <si>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</si>
  <si>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</si>
  <si>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</si>
  <si>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</si>
  <si>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</si>
  <si>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</si>
  <si>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</si>
  <si>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</si>
  <si>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</si>
  <si>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</si>
  <si>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</si>
  <si>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</si>
  <si>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</si>
  <si>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</si>
  <si>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</si>
  <si>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</si>
  <si>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</si>
  <si>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</si>
  <si>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</si>
  <si>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</si>
  <si>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</si>
  <si>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</si>
  <si>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</si>
  <si>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</si>
  <si>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</si>
  <si>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</si>
  <si>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</si>
  <si>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</si>
  <si>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</si>
  <si>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</si>
  <si>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</si>
  <si>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</si>
  <si>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</si>
  <si>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</si>
  <si>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</si>
  <si>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</si>
  <si>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</si>
  <si>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</si>
  <si>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</si>
  <si>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</si>
  <si>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</si>
  <si>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</si>
  <si>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</si>
  <si>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</si>
  <si>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</si>
  <si>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</si>
  <si>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</si>
  <si>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</si>
  <si>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</si>
  <si>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</si>
  <si>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</si>
  <si>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</si>
  <si>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</si>
  <si>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</si>
  <si>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</si>
  <si>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</si>
  <si>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</si>
  <si>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</si>
  <si>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</si>
  <si>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</si>
  <si>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</si>
  <si>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</si>
  <si>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</si>
  <si>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</si>
  <si>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</si>
  <si>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</si>
  <si>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</si>
  <si>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</si>
  <si>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</si>
  <si>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</si>
  <si>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</si>
  <si>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</si>
  <si>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</si>
  <si>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</si>
  <si>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</si>
  <si>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</si>
  <si>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</si>
  <si>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</si>
  <si>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</si>
  <si>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</si>
  <si>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</si>
  <si>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</si>
  <si>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</si>
  <si>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</si>
  <si>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</si>
  <si>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</si>
  <si>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</si>
  <si>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</si>
  <si>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</si>
  <si>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</si>
  <si>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</si>
  <si>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</si>
  <si>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</si>
  <si>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</si>
  <si>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</si>
  <si>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</si>
  <si>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</si>
  <si>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</si>
  <si>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</si>
  <si>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</si>
  <si>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</si>
  <si>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</si>
  <si>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</si>
  <si>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</si>
  <si>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</si>
  <si>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</si>
  <si>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</si>
  <si>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</si>
  <si>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</si>
  <si>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</si>
  <si>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</si>
  <si>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</si>
  <si>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</si>
  <si>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</si>
  <si>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</si>
  <si>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</si>
  <si>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</si>
  <si>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</si>
  <si>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</si>
  <si>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</si>
  <si>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</si>
  <si>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</si>
  <si>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</si>
  <si>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</si>
  <si>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</si>
  <si>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</si>
  <si>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</si>
  <si>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</si>
  <si>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</si>
  <si>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</si>
  <si>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</si>
  <si>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</si>
  <si>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</si>
  <si>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</si>
  <si>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</si>
  <si>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</si>
  <si>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</si>
  <si>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</si>
  <si>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</si>
  <si>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</si>
  <si>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</si>
  <si>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</si>
  <si>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</si>
  <si>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</si>
  <si>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</si>
  <si>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</si>
  <si>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</si>
  <si>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</si>
  <si>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</si>
  <si>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</si>
  <si>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</si>
  <si>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</si>
  <si>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</si>
  <si>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</si>
  <si>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</si>
  <si>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</si>
  <si>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</si>
  <si>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</si>
  <si>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</si>
  <si>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</si>
  <si>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</si>
  <si>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</si>
  <si>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</si>
  <si>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</si>
  <si>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</si>
  <si>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</si>
  <si>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</si>
  <si>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</si>
  <si>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</si>
  <si>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</si>
  <si>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</si>
  <si>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</si>
  <si>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</si>
  <si>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</si>
  <si>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</si>
  <si>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</si>
  <si>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</si>
  <si>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</si>
  <si>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</si>
  <si>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</si>
  <si>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</si>
  <si>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</si>
  <si>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</si>
  <si>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</si>
  <si>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</si>
  <si>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</si>
  <si>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</si>
  <si>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</si>
  <si>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</si>
  <si>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</si>
  <si>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</si>
  <si>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</si>
  <si>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</si>
  <si>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</si>
  <si>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</si>
  <si>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</si>
  <si>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</si>
  <si>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</si>
  <si>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</si>
  <si>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</si>
  <si>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</si>
  <si>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</si>
  <si>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</si>
  <si>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</si>
  <si>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</si>
  <si>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</si>
  <si>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</si>
  <si>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</si>
  <si>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</si>
  <si>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</si>
  <si>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</si>
  <si>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</si>
  <si>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</si>
  <si>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</si>
  <si>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</si>
  <si>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</si>
  <si>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</si>
  <si>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</si>
  <si>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</si>
  <si>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</si>
  <si>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</si>
  <si>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</si>
  <si>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</si>
  <si>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</si>
  <si>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</si>
  <si>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</si>
  <si>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</si>
  <si>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</si>
  <si>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</si>
  <si>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</si>
  <si>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</si>
  <si>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</si>
  <si>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</si>
  <si>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</si>
  <si>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</si>
  <si>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</si>
  <si>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</si>
  <si>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</si>
  <si>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</si>
  <si>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</si>
  <si>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</si>
  <si>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</si>
  <si>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</si>
  <si>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</si>
  <si>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</si>
  <si>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</si>
  <si>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</si>
  <si>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</si>
  <si>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</si>
  <si>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</si>
  <si>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</si>
  <si>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</si>
  <si>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</si>
  <si>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</si>
  <si>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</si>
  <si>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</si>
  <si>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</si>
  <si>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</si>
  <si>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</si>
  <si>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</si>
  <si>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</si>
  <si>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</si>
  <si>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</si>
  <si>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</si>
  <si>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</si>
  <si>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</si>
  <si>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</si>
  <si>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</si>
  <si>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</si>
  <si>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</si>
  <si>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</si>
  <si>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</si>
  <si>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</si>
  <si>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</si>
  <si>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</si>
  <si>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</si>
  <si>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</si>
  <si>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</si>
  <si>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</si>
  <si>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</si>
  <si>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</si>
  <si>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</si>
  <si>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</si>
  <si>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</si>
  <si>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</si>
  <si>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</si>
  <si>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</si>
  <si>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</si>
  <si>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</si>
  <si>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</si>
  <si>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</si>
  <si>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</si>
  <si>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</si>
  <si>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</si>
  <si>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</si>
  <si>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</si>
  <si>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</si>
  <si>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</si>
  <si>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</si>
  <si>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</si>
  <si>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</si>
  <si>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</si>
  <si>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</si>
  <si>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</si>
  <si>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</si>
  <si>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</si>
  <si>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</si>
  <si>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</si>
  <si>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</si>
  <si>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</si>
  <si>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</si>
  <si>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</si>
  <si>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</si>
  <si>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</si>
  <si>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</si>
  <si>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</si>
  <si>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</si>
  <si>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</si>
  <si>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</si>
  <si>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</si>
  <si>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</si>
  <si>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</si>
  <si>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</si>
  <si>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</si>
  <si>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</si>
  <si>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</si>
  <si>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</si>
  <si>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</si>
  <si>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</si>
  <si>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</si>
  <si>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</si>
  <si>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</si>
  <si>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</si>
  <si>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</si>
  <si>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</si>
  <si>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</si>
  <si>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</si>
  <si>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</si>
  <si>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</si>
  <si>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</si>
  <si>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</si>
  <si>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</si>
  <si>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</si>
  <si>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</si>
  <si>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</si>
  <si>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</si>
  <si>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</si>
  <si>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</si>
  <si>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</si>
  <si>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</si>
  <si>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</si>
  <si>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</si>
  <si>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</si>
  <si>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</si>
  <si>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</si>
  <si>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</si>
  <si>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</si>
  <si>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</si>
  <si>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</si>
  <si>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</si>
  <si>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</si>
  <si>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</si>
  <si>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</si>
  <si>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</si>
  <si>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</si>
  <si>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</si>
  <si>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</si>
  <si>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</si>
  <si>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</si>
  <si>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</si>
  <si>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</si>
  <si>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</si>
  <si>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</si>
  <si>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</si>
  <si>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</si>
  <si>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</si>
  <si>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</si>
  <si>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</si>
  <si>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</si>
  <si>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</si>
  <si>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</si>
  <si>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</si>
  <si>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</si>
  <si>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</si>
  <si>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</si>
  <si>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</si>
  <si>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</si>
  <si>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</si>
  <si>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</si>
  <si>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</si>
  <si>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</si>
  <si>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</si>
  <si>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</si>
  <si>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</si>
  <si>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</si>
  <si>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</si>
  <si>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</si>
  <si>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</si>
  <si>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</si>
  <si>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</si>
  <si>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</si>
  <si>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</si>
  <si>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</si>
  <si>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</si>
  <si>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</si>
  <si>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</si>
  <si>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</si>
  <si>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</si>
  <si>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</si>
  <si>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</si>
  <si>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</si>
  <si>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</si>
  <si>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</si>
  <si>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</si>
  <si>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</si>
  <si>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</si>
  <si>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</si>
  <si>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</si>
  <si>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</si>
  <si>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</si>
  <si>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</si>
  <si>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</si>
  <si>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</si>
  <si>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</si>
  <si>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</si>
  <si>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</si>
  <si>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</si>
  <si>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</si>
  <si>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</si>
  <si>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</si>
  <si>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</si>
  <si>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</si>
  <si>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</si>
  <si>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</si>
  <si>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</si>
  <si>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</si>
  <si>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</si>
  <si>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</si>
  <si>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</si>
  <si>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</si>
  <si>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</si>
  <si>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</si>
  <si>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</si>
  <si>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</si>
  <si>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</si>
  <si>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</si>
  <si>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</si>
  <si>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</si>
  <si>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</si>
  <si>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</si>
  <si>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</si>
  <si>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</si>
  <si>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</si>
  <si>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</si>
  <si>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</si>
  <si>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</si>
  <si>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</si>
  <si>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</si>
  <si>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</si>
  <si>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</si>
  <si>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</si>
  <si>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</si>
  <si>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</si>
  <si>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</si>
  <si>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</si>
  <si>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</si>
  <si>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</si>
  <si>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</si>
  <si>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</si>
  <si>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</si>
  <si>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</si>
  <si>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</si>
  <si>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</si>
  <si>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</si>
  <si>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</si>
  <si>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</si>
  <si>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</si>
  <si>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</si>
  <si>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</si>
  <si>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</si>
  <si>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</si>
  <si>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</si>
  <si>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</si>
  <si>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</si>
  <si>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</si>
  <si>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</si>
  <si>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</si>
  <si>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</si>
  <si>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</si>
  <si>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</si>
  <si>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</si>
  <si>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</si>
  <si>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</si>
  <si>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</si>
  <si>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</si>
  <si>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</si>
  <si>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</si>
  <si>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</si>
  <si>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</si>
  <si>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</si>
  <si>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</si>
  <si>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</si>
  <si>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</si>
  <si>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</si>
  <si>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</si>
  <si>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</si>
  <si>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</si>
  <si>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</si>
  <si>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</si>
  <si>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</si>
  <si>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</si>
  <si>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</si>
  <si>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</si>
  <si>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</si>
  <si>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</si>
  <si>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</si>
  <si>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</si>
  <si>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</si>
  <si>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</si>
  <si>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</si>
  <si>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</si>
  <si>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</si>
  <si>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</si>
  <si>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</si>
  <si>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</si>
  <si>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</si>
  <si>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</si>
  <si>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</si>
  <si>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</si>
  <si>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</si>
  <si>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</si>
  <si>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</si>
  <si>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</si>
  <si>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</si>
  <si>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</si>
  <si>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</si>
  <si>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</si>
  <si>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</si>
  <si>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</si>
  <si>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</si>
  <si>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</si>
  <si>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</si>
  <si>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</si>
  <si>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</si>
  <si>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</si>
  <si>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</si>
  <si>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</si>
  <si>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</si>
  <si>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</si>
  <si>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</si>
  <si>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</si>
  <si>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</si>
  <si>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</si>
  <si>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</si>
  <si>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</si>
  <si>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</si>
  <si>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</si>
  <si>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</si>
  <si>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</si>
  <si>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</si>
  <si>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</si>
  <si>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</si>
  <si>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</si>
  <si>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</si>
  <si>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</si>
  <si>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</si>
  <si>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</si>
  <si>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</si>
  <si>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</si>
  <si>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</si>
  <si>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</si>
  <si>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</si>
  <si>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</si>
  <si>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</si>
  <si>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</si>
  <si>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</si>
  <si>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</si>
  <si>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</si>
  <si>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</si>
  <si>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</si>
  <si>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</si>
  <si>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</si>
  <si>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</si>
  <si>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</si>
  <si>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</si>
  <si>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</si>
  <si>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</si>
  <si>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</si>
  <si>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</si>
  <si>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</si>
  <si>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</si>
  <si>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</si>
  <si>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</si>
  <si>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</si>
  <si>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</si>
  <si>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</si>
  <si>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</si>
  <si>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</si>
  <si>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</si>
  <si>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</si>
  <si>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</si>
  <si>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</si>
  <si>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</si>
  <si>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</si>
  <si>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</si>
  <si>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</si>
  <si>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</si>
  <si>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</si>
  <si>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</si>
  <si>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</si>
  <si>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</si>
  <si>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</si>
  <si>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</si>
  <si>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</si>
  <si>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</si>
  <si>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</si>
  <si>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</si>
  <si>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</si>
  <si>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</si>
  <si>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</si>
  <si>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</si>
  <si>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</si>
  <si>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</si>
  <si>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</si>
  <si>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</si>
  <si>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</si>
  <si>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</si>
  <si>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</si>
  <si>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</si>
  <si>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</si>
  <si>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</si>
  <si>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</si>
  <si>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</si>
  <si>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</si>
  <si>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</si>
  <si>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</si>
  <si>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</si>
  <si>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</si>
  <si>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</si>
  <si>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</si>
  <si>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</si>
  <si>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</si>
  <si>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</si>
  <si>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</si>
  <si>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</si>
  <si>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</si>
  <si>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</si>
  <si>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</si>
  <si>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</si>
  <si>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</si>
  <si>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</si>
  <si>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</si>
  <si>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</si>
  <si>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</si>
  <si>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</si>
  <si>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</si>
  <si>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</si>
  <si>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</si>
  <si>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</si>
  <si>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</si>
  <si>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</si>
  <si>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</si>
  <si>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</si>
  <si>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</si>
  <si>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</si>
  <si>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</si>
  <si>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</si>
  <si>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</si>
  <si>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</si>
  <si>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</si>
  <si>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</si>
  <si>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</si>
  <si>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</si>
  <si>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</si>
  <si>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</si>
  <si>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</si>
  <si>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</si>
  <si>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</si>
  <si>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</si>
  <si>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</si>
  <si>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</si>
  <si>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</si>
  <si>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</si>
  <si>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</si>
  <si>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</si>
  <si>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</si>
  <si>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</si>
  <si>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</si>
  <si>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</si>
  <si>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</si>
  <si>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</si>
  <si>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</si>
  <si>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</si>
  <si>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</si>
  <si>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</si>
  <si>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</si>
  <si>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</si>
  <si>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</si>
  <si>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</si>
  <si>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</si>
  <si>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</si>
  <si>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</si>
  <si>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</si>
  <si>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</si>
  <si>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</si>
  <si>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</si>
  <si>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</si>
  <si>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</si>
  <si>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</si>
  <si>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</si>
  <si>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</si>
  <si>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</si>
  <si>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</si>
  <si>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</si>
  <si>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</si>
  <si>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</si>
  <si>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</si>
  <si>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</si>
  <si>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</si>
  <si>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</si>
  <si>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</si>
  <si>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</si>
  <si>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</si>
  <si>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</si>
  <si>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</si>
  <si>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</si>
  <si>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</si>
  <si>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</si>
  <si>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</si>
  <si>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</si>
  <si>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</si>
  <si>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</si>
  <si>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</si>
  <si>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</si>
  <si>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</si>
  <si>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</si>
  <si>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</si>
  <si>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</si>
  <si>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</si>
  <si>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</si>
  <si>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</si>
  <si>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</si>
  <si>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</si>
  <si>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</si>
  <si>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</si>
  <si>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</si>
  <si>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</si>
  <si>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</si>
  <si>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</si>
  <si>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</si>
  <si>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</si>
  <si>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</si>
  <si>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</si>
  <si>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</si>
  <si>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</si>
  <si>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</si>
  <si>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</si>
  <si>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</si>
  <si>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</si>
  <si>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</si>
  <si>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</si>
  <si>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</si>
  <si>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</si>
  <si>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</si>
  <si>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</si>
  <si>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</si>
  <si>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</si>
  <si>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</si>
  <si>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</si>
  <si>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</si>
  <si>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</si>
  <si>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</si>
  <si>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</si>
  <si>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</si>
  <si>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</si>
  <si>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</si>
  <si>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</si>
  <si>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</si>
  <si>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</si>
  <si>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</si>
  <si>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</si>
  <si>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</si>
  <si>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</si>
  <si>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</si>
  <si>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</si>
  <si>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</si>
  <si>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</si>
  <si>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</si>
  <si>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</si>
  <si>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</si>
  <si>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</si>
  <si>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</si>
  <si>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</si>
  <si>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</si>
  <si>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</si>
  <si>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</si>
  <si>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</si>
  <si>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</si>
  <si>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</si>
  <si>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</si>
  <si>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</si>
  <si>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</si>
  <si>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</si>
  <si>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</si>
  <si>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</si>
  <si>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</si>
  <si>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</si>
  <si>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</si>
  <si>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</si>
  <si>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</si>
  <si>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</si>
  <si>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</si>
  <si>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</si>
  <si>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</si>
  <si>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</si>
  <si>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</si>
  <si>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</si>
  <si>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</si>
  <si>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</si>
  <si>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</si>
  <si>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</si>
  <si>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</si>
  <si>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</si>
  <si>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</si>
  <si>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</si>
  <si>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</si>
  <si>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</si>
  <si>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</si>
  <si>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</si>
  <si>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</si>
  <si>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</si>
  <si>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</si>
  <si>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</si>
  <si>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</si>
  <si>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</si>
  <si>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</si>
  <si>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</si>
  <si>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</si>
  <si>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</si>
  <si>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</si>
  <si>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</si>
  <si>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</si>
  <si>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</si>
  <si>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</si>
  <si>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</si>
  <si>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</si>
  <si>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</si>
  <si>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</si>
  <si>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</si>
  <si>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</si>
  <si>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</si>
  <si>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</si>
  <si>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</si>
  <si>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</si>
  <si>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</si>
  <si>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</si>
  <si>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</si>
  <si>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</si>
  <si>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</si>
  <si>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</si>
  <si>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</si>
  <si>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</si>
  <si>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</si>
  <si>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</si>
  <si>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</si>
  <si>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</si>
  <si>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</si>
  <si>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</si>
  <si>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</si>
  <si>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</si>
  <si>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</si>
  <si>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</si>
  <si>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</si>
  <si>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</si>
  <si>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</si>
  <si>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</si>
  <si>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</si>
  <si>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</si>
  <si>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</si>
  <si>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</si>
  <si>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</si>
  <si>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</si>
  <si>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</si>
  <si>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</si>
  <si>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</si>
  <si>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</si>
  <si>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</si>
  <si>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</si>
  <si>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</si>
  <si>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</si>
  <si>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</si>
  <si>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</si>
  <si>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</si>
  <si>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</si>
  <si>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</si>
  <si>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</si>
  <si>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</si>
  <si>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</si>
  <si>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</si>
  <si>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</si>
  <si>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</si>
  <si>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</si>
  <si>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</si>
  <si>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</si>
  <si>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</si>
  <si>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</si>
  <si>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</si>
  <si>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</si>
  <si>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</si>
  <si>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</si>
  <si>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</si>
  <si>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</si>
  <si>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</si>
  <si>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</si>
  <si>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</si>
  <si>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</si>
  <si>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</si>
  <si>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</si>
  <si>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</si>
  <si>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</si>
  <si>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</si>
  <si>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</si>
  <si>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</si>
  <si>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</si>
  <si>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</si>
  <si>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</si>
  <si>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</si>
  <si>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</si>
  <si>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</si>
  <si>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</si>
  <si>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</si>
  <si>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</si>
  <si>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</si>
  <si>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</si>
  <si>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</si>
  <si>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</si>
  <si>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</si>
  <si>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</si>
  <si>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</si>
  <si>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</si>
  <si>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</si>
  <si>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</si>
  <si>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</si>
  <si>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</si>
  <si>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</si>
  <si>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</si>
  <si>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</si>
  <si>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</si>
  <si>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</si>
  <si>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</si>
  <si>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</si>
  <si>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</si>
  <si>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</si>
  <si>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</si>
  <si>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</si>
  <si>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</si>
  <si>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</si>
  <si>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</si>
  <si>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</si>
  <si>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</si>
  <si>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</si>
  <si>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</si>
  <si>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</si>
  <si>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</si>
  <si>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</si>
  <si>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</si>
  <si>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</si>
  <si>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</si>
  <si>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</si>
  <si>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</si>
  <si>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</si>
  <si>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</si>
  <si>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</si>
  <si>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</si>
  <si>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</si>
  <si>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</si>
  <si>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</si>
  <si>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</si>
  <si>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</si>
  <si>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</si>
  <si>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</si>
  <si>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</si>
  <si>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</si>
  <si>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</si>
  <si>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</si>
  <si>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</si>
  <si>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</si>
  <si>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</si>
  <si>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</si>
  <si>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</si>
  <si>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</si>
  <si>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</si>
  <si>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</si>
  <si>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</si>
  <si>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</si>
  <si>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</si>
  <si>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</si>
  <si>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</si>
  <si>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</si>
  <si>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</si>
  <si>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</si>
  <si>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</si>
  <si>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</si>
  <si>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</si>
  <si>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</si>
  <si>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</si>
  <si>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</si>
  <si>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</si>
  <si>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</si>
  <si>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</si>
  <si>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</si>
  <si>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</si>
  <si>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</si>
  <si>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</si>
  <si>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</si>
  <si>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</si>
  <si>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</si>
  <si>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</si>
  <si>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</si>
  <si>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</si>
  <si>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</si>
  <si>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</si>
  <si>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</si>
  <si>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</si>
  <si>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</si>
  <si>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</si>
  <si>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</si>
  <si>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</si>
  <si>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</si>
  <si>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</si>
  <si>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</si>
  <si>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</si>
  <si>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</si>
  <si>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</si>
  <si>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</si>
  <si>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</si>
  <si>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</si>
  <si>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</si>
  <si>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</si>
  <si>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</si>
  <si>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</si>
  <si>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</si>
  <si>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</si>
  <si>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</si>
  <si>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</si>
  <si>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</si>
  <si>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</si>
  <si>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</si>
  <si>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</si>
  <si>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</si>
  <si>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</si>
  <si>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</si>
  <si>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</si>
  <si>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</si>
  <si>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</si>
  <si>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</si>
  <si>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</si>
  <si>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</si>
  <si>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</si>
  <si>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</si>
  <si>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</si>
  <si>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</si>
  <si>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</si>
  <si>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</si>
  <si>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</si>
  <si>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</si>
  <si>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</si>
  <si>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</si>
  <si>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</si>
  <si>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</si>
  <si>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</si>
  <si>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</si>
  <si>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</si>
  <si>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</si>
  <si>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</si>
  <si>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</si>
  <si>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</si>
  <si>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</si>
  <si>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</si>
  <si>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</si>
  <si>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</si>
  <si>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</si>
  <si>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</si>
  <si>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</si>
  <si>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</si>
  <si>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</si>
  <si>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</si>
  <si>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</si>
  <si>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</si>
  <si>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</si>
  <si>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</si>
  <si>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</si>
  <si>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</si>
  <si>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</si>
  <si>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</si>
  <si>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</si>
  <si>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</si>
  <si>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</si>
  <si>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</si>
  <si>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</si>
  <si>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</si>
  <si>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</si>
  <si>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</si>
  <si>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</si>
  <si>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</si>
  <si>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</si>
  <si>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</si>
  <si>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</si>
  <si>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</si>
  <si>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</si>
  <si>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</si>
  <si>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</si>
  <si>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</si>
  <si>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</si>
  <si>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</si>
  <si>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</si>
  <si>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</si>
  <si>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</si>
  <si>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</si>
  <si>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</si>
  <si>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</si>
  <si>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</si>
  <si>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</si>
  <si>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</si>
  <si>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</si>
  <si>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</si>
  <si>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</si>
  <si>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</si>
  <si>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</si>
  <si>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</si>
  <si>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</si>
  <si>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</si>
  <si>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</si>
  <si>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</si>
  <si>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</si>
  <si>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</si>
  <si>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</si>
  <si>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</si>
  <si>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</si>
  <si>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</si>
  <si>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</si>
  <si>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</si>
  <si>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</si>
  <si>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</si>
  <si>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</si>
  <si>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</si>
  <si>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</si>
  <si>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</si>
  <si>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</si>
  <si>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</si>
  <si>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</si>
  <si>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</si>
  <si>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</si>
  <si>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</si>
  <si>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</si>
  <si>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</si>
  <si>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</si>
  <si>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</si>
  <si>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</si>
  <si>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</si>
  <si>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</si>
  <si>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</si>
  <si>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</si>
  <si>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</si>
  <si>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</si>
  <si>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</si>
  <si>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</si>
  <si>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</si>
  <si>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</si>
  <si>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</si>
  <si>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</si>
  <si>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</si>
  <si>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</si>
  <si>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</si>
  <si>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</si>
  <si>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</si>
  <si>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</si>
  <si>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</si>
  <si>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</si>
  <si>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</si>
  <si>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</si>
  <si>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</si>
  <si>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</si>
  <si>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</si>
  <si>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</si>
  <si>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</si>
  <si>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</si>
  <si>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</si>
  <si>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</si>
  <si>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</si>
  <si>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</si>
  <si>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</si>
  <si>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</si>
  <si>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</si>
  <si>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</si>
  <si>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</si>
  <si>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</si>
  <si>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</si>
  <si>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</si>
  <si>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</si>
  <si>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</si>
  <si>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</si>
  <si>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</si>
  <si>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</si>
  <si>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</si>
  <si>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</si>
  <si>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</si>
  <si>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</si>
  <si>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</si>
  <si>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</si>
  <si>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</si>
  <si>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</si>
  <si>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</si>
  <si>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</si>
  <si>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</si>
  <si>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</si>
  <si>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</si>
  <si>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</si>
  <si>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</si>
  <si>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</si>
  <si>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</si>
  <si>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</si>
  <si>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</si>
  <si>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</si>
  <si>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</si>
  <si>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</si>
  <si>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</si>
  <si>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</si>
  <si>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</si>
  <si>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</si>
  <si>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</si>
  <si>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</si>
  <si>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</si>
  <si>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</si>
  <si>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</si>
  <si>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</si>
  <si>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</si>
  <si>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</si>
  <si>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</si>
  <si>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</si>
  <si>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</si>
  <si>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</si>
  <si>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</si>
  <si>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</si>
  <si>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</si>
  <si>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</si>
  <si>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</si>
  <si>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</si>
  <si>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</si>
  <si>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</si>
  <si>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</si>
  <si>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</si>
  <si>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</si>
  <si>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</si>
  <si>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</si>
  <si>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</si>
  <si>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</si>
  <si>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</si>
  <si>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</si>
  <si>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</si>
  <si>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</si>
  <si>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</si>
  <si>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</si>
  <si>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</si>
  <si>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</si>
  <si>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</si>
  <si>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</si>
  <si>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</si>
  <si>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</si>
  <si>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</si>
  <si>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</si>
  <si>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</si>
  <si>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</si>
  <si>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</si>
  <si>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</si>
  <si>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</si>
  <si>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</si>
  <si>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</si>
  <si>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</si>
  <si>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</si>
  <si>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</si>
  <si>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</si>
  <si>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</si>
  <si>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</si>
  <si>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</si>
  <si>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</si>
  <si>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</si>
  <si>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</si>
  <si>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</si>
  <si>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</si>
  <si>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</si>
  <si>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</si>
  <si>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</si>
  <si>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</si>
  <si>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</si>
  <si>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</si>
  <si>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</si>
  <si>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</si>
  <si>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</si>
  <si>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</si>
  <si>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</si>
  <si>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</si>
  <si>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</si>
  <si>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</si>
  <si>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</si>
  <si>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</si>
  <si>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</si>
  <si>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</si>
  <si>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</si>
  <si>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</si>
  <si>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</si>
  <si>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</si>
  <si>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</si>
  <si>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</si>
  <si>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</si>
  <si>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</si>
  <si>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</si>
  <si>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</si>
  <si>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</si>
  <si>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</si>
  <si>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</si>
  <si>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</si>
  <si>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</si>
  <si>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</si>
  <si>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</si>
  <si>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</si>
  <si>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</si>
  <si>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</si>
  <si>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</si>
  <si>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</si>
  <si>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</si>
  <si>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</si>
  <si>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</si>
  <si>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</si>
  <si>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</si>
  <si>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</si>
  <si>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</si>
  <si>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</si>
  <si>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</si>
  <si>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</si>
  <si>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</si>
  <si>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</si>
  <si>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</si>
  <si>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</si>
  <si>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</si>
  <si>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</si>
  <si>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</si>
  <si>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</si>
  <si>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</si>
  <si>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</si>
  <si>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</si>
  <si>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</si>
  <si>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</si>
  <si>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</si>
  <si>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</si>
  <si>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</si>
  <si>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</si>
  <si>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</si>
  <si>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</si>
  <si>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</si>
  <si>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</si>
  <si>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</si>
  <si>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</si>
  <si>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</si>
  <si>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</si>
  <si>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</si>
  <si>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</si>
  <si>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</si>
  <si>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</si>
  <si>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</si>
  <si>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</si>
  <si>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</si>
  <si>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</si>
  <si>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</si>
  <si>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</si>
  <si>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</si>
  <si>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</si>
  <si>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</si>
  <si>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</si>
  <si>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</si>
  <si>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</si>
  <si>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</si>
  <si>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</si>
  <si>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</si>
  <si>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</si>
  <si>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</si>
  <si>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</si>
  <si>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</si>
  <si>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</si>
  <si>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</si>
  <si>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</si>
  <si>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</si>
  <si>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</si>
  <si>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</si>
  <si>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</si>
  <si>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</si>
  <si>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</si>
  <si>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</si>
  <si>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</si>
  <si>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</si>
  <si>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</si>
  <si>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</si>
  <si>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</si>
  <si>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</si>
  <si>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</si>
  <si>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</si>
  <si>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</si>
  <si>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</si>
  <si>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</si>
  <si>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</si>
  <si>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</si>
  <si>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</si>
  <si>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</si>
  <si>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</si>
  <si>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</si>
  <si>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</si>
  <si>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</si>
  <si>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</si>
  <si>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</si>
  <si>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</si>
  <si>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</si>
  <si>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</si>
  <si>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</si>
  <si>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</si>
  <si>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</si>
  <si>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</si>
  <si>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</si>
  <si>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</si>
  <si>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</si>
  <si>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</si>
  <si>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</si>
  <si>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</si>
  <si>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</si>
  <si>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</si>
  <si>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</si>
  <si>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</si>
  <si>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</si>
  <si>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</si>
  <si>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</si>
  <si>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</si>
  <si>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</si>
  <si>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</si>
  <si>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</si>
  <si>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</si>
  <si>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</si>
  <si>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</si>
  <si>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</si>
  <si>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</si>
  <si>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</si>
  <si>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</si>
  <si>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</si>
  <si>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</si>
  <si>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</si>
  <si>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</si>
  <si>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</si>
  <si>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</si>
  <si>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</si>
  <si>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</si>
  <si>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</si>
  <si>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</si>
  <si>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</si>
  <si>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</si>
  <si>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</si>
  <si>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</si>
  <si>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</si>
  <si>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</si>
  <si>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</si>
  <si>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</si>
  <si>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</si>
  <si>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</si>
  <si>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</si>
  <si>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</si>
  <si>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</si>
  <si>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</si>
  <si>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</si>
  <si>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</si>
  <si>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</si>
  <si>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</si>
  <si>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</si>
  <si>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</si>
  <si>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</si>
  <si>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</si>
  <si>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</si>
  <si>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</si>
  <si>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</si>
  <si>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</si>
  <si>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</si>
  <si>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</si>
  <si>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</si>
  <si>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</si>
  <si>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</si>
  <si>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</si>
  <si>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</si>
  <si>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</si>
  <si>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</si>
  <si>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</si>
  <si>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</si>
  <si>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</si>
  <si>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</si>
  <si>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</si>
  <si>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</si>
  <si>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</si>
  <si>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</si>
  <si>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</si>
  <si>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</si>
  <si>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</si>
  <si>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</si>
  <si>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</si>
  <si>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</si>
  <si>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</si>
  <si>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</si>
  <si>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</si>
  <si>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</si>
  <si>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</si>
  <si>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</si>
  <si>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</si>
  <si>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</si>
  <si>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</si>
  <si>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</si>
  <si>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</si>
  <si>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</si>
  <si>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</si>
  <si>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</si>
  <si>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</si>
  <si>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</si>
  <si>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</si>
  <si>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</si>
  <si>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</si>
  <si>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</si>
  <si>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</si>
  <si>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</si>
  <si>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</si>
  <si>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</si>
  <si>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</si>
  <si>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</si>
  <si>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</si>
  <si>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</si>
  <si>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</si>
  <si>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</si>
  <si>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</si>
  <si>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</si>
  <si>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</si>
  <si>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</si>
  <si>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</si>
  <si>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</si>
  <si>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</si>
  <si>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</si>
  <si>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</si>
  <si>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</si>
  <si>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</si>
  <si>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</si>
  <si>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</si>
  <si>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</si>
  <si>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</si>
  <si>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</si>
  <si>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</si>
  <si>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</si>
  <si>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</si>
  <si>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</si>
  <si>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</si>
  <si>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</si>
  <si>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</si>
  <si>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</si>
  <si>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</si>
  <si>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</si>
  <si>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</si>
  <si>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</si>
  <si>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</si>
  <si>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</si>
  <si>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</si>
  <si>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</si>
  <si>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</si>
  <si>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</si>
  <si>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</si>
  <si>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</si>
  <si>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</si>
  <si>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</si>
  <si>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</si>
  <si>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</si>
  <si>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</si>
  <si>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</si>
  <si>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</si>
  <si>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</si>
  <si>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</si>
  <si>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</si>
  <si>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</si>
  <si>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</si>
  <si>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</si>
  <si>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</si>
  <si>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</si>
  <si>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</si>
  <si>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</si>
  <si>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</si>
  <si>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</si>
  <si>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</si>
  <si>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</si>
  <si>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</si>
  <si>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</si>
  <si>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</si>
  <si>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</si>
  <si>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</si>
  <si>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</si>
  <si>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</si>
  <si>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</si>
  <si>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</si>
  <si>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</si>
  <si>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</si>
  <si>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</si>
  <si>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</si>
  <si>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</si>
  <si>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</si>
  <si>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</si>
  <si>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</si>
  <si>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</si>
  <si>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</si>
  <si>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</si>
  <si>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</si>
  <si>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</si>
  <si>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</si>
  <si>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</si>
  <si>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</si>
  <si>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</si>
  <si>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</si>
  <si>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</si>
  <si>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</si>
  <si>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</si>
  <si>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</si>
  <si>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</si>
  <si>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</si>
  <si>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</si>
  <si>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</si>
  <si>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</si>
  <si>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</si>
  <si>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</si>
  <si>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</si>
  <si>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</si>
  <si>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</si>
  <si>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</si>
  <si>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</si>
  <si>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</si>
  <si>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</si>
  <si>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</si>
  <si>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</si>
  <si>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</si>
  <si>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</si>
  <si>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</si>
  <si>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</si>
  <si>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</si>
  <si>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</si>
  <si>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</si>
  <si>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</si>
  <si>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</si>
  <si>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</si>
  <si>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</si>
  <si>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</si>
  <si>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</si>
  <si>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</si>
  <si>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</si>
  <si>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</si>
  <si>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</si>
  <si>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</si>
  <si>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</si>
  <si>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</si>
  <si>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</si>
  <si>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</si>
  <si>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</si>
  <si>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</si>
  <si>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</si>
  <si>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</si>
  <si>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</si>
  <si>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</si>
  <si>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</si>
  <si>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</si>
  <si>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</si>
  <si>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</si>
  <si>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</si>
  <si>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</si>
  <si>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</si>
  <si>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</si>
  <si>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</si>
  <si>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</si>
  <si>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</si>
  <si>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</si>
  <si>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</si>
  <si>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</si>
  <si>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</si>
  <si>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</si>
  <si>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</si>
  <si>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</si>
  <si>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</si>
  <si>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</si>
  <si>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</si>
  <si>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</si>
  <si>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</si>
  <si>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</si>
  <si>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</si>
  <si>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</si>
  <si>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</si>
  <si>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</si>
  <si>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</si>
  <si>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</si>
  <si>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</si>
  <si>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</si>
  <si>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</si>
  <si>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</si>
  <si>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</si>
  <si>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</si>
  <si>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</si>
  <si>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</si>
  <si>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</si>
  <si>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</si>
  <si>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</si>
  <si>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</si>
  <si>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</si>
  <si>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</si>
  <si>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</si>
  <si>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</si>
  <si>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</si>
  <si>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</si>
  <si>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</si>
  <si>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</si>
  <si>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</si>
  <si>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</si>
  <si>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</si>
  <si>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</si>
  <si>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</si>
  <si>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</si>
  <si>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</si>
  <si>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</si>
  <si>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</si>
  <si>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</si>
  <si>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</si>
  <si>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</si>
  <si>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</si>
  <si>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</si>
  <si>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</si>
  <si>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</si>
  <si>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</si>
  <si>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</si>
  <si>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</si>
  <si>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</si>
  <si>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</si>
  <si>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</si>
  <si>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</si>
  <si>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</si>
  <si>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</si>
  <si>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</si>
  <si>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</si>
  <si>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</si>
  <si>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</si>
  <si>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</si>
  <si>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</si>
  <si>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</si>
  <si>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</si>
  <si>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</si>
  <si>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</si>
  <si>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</si>
  <si>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</si>
  <si>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</si>
  <si>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</si>
  <si>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</si>
  <si>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</si>
  <si>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</si>
  <si>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</si>
  <si>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</si>
  <si>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</si>
  <si>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</si>
  <si>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</si>
  <si>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</si>
  <si>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</si>
  <si>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</si>
  <si>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</si>
  <si>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</si>
  <si>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</si>
  <si>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</si>
  <si>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</si>
  <si>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</si>
  <si>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</si>
  <si>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</si>
  <si>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</si>
  <si>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</si>
  <si>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</si>
  <si>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</si>
  <si>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</si>
  <si>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</si>
  <si>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</si>
  <si>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</si>
  <si>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</si>
  <si>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</si>
  <si>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</si>
  <si>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</si>
  <si>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</si>
  <si>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</si>
  <si>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</si>
  <si>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</si>
  <si>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</si>
  <si>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</si>
  <si>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</si>
  <si>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</si>
  <si>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</si>
  <si>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</si>
  <si>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</si>
  <si>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</si>
  <si>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</si>
  <si>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</si>
  <si>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</si>
  <si>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</si>
  <si>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</si>
  <si>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</si>
  <si>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</si>
  <si>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</si>
  <si>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</si>
  <si>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</si>
  <si>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</si>
  <si>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</si>
  <si>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</si>
  <si>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</si>
  <si>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</si>
  <si>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</si>
  <si>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</si>
  <si>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</si>
  <si>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</si>
  <si>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</si>
  <si>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</si>
  <si>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</si>
  <si>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</si>
  <si>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</si>
  <si>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</si>
  <si>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</si>
  <si>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</si>
  <si>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</si>
  <si>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</si>
  <si>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</si>
  <si>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</si>
  <si>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</si>
  <si>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</si>
  <si>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</si>
  <si>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</si>
  <si>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</si>
  <si>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</si>
  <si>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</si>
  <si>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</si>
  <si>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</si>
  <si>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</si>
  <si>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</si>
  <si>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</si>
  <si>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</si>
  <si>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</si>
  <si>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</si>
  <si>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</si>
  <si>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</si>
  <si>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</si>
  <si>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</si>
  <si>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</si>
  <si>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</si>
  <si>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</si>
  <si>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</si>
  <si>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</si>
  <si>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</si>
  <si>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</si>
  <si>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</si>
  <si>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</si>
  <si>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</si>
  <si>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</si>
  <si>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</si>
  <si>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</si>
  <si>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</si>
  <si>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</si>
  <si>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</si>
  <si>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</si>
  <si>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</si>
  <si>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</si>
  <si>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</si>
  <si>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</si>
  <si>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</si>
  <si>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</si>
  <si>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</si>
  <si>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</si>
  <si>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</si>
  <si>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</si>
  <si>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</si>
  <si>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</si>
  <si>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</si>
  <si>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</si>
  <si>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</si>
  <si>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</si>
  <si>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</si>
  <si>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</si>
  <si>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</si>
  <si>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</si>
  <si>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</si>
  <si>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</si>
  <si>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</si>
  <si>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</si>
  <si>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</si>
  <si>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</si>
  <si>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</si>
  <si>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</si>
  <si>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</si>
  <si>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</si>
  <si>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</si>
  <si>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</si>
  <si>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</si>
  <si>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</si>
  <si>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</si>
  <si>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</si>
  <si>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</si>
  <si>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</si>
  <si>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</si>
  <si>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</si>
  <si>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</si>
  <si>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</si>
  <si>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</si>
  <si>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</si>
  <si>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</si>
  <si>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</si>
  <si>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</si>
  <si>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</si>
  <si>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</si>
  <si>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</si>
  <si>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</si>
  <si>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</si>
  <si>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</si>
  <si>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</si>
  <si>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</si>
  <si>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</si>
  <si>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</si>
  <si>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</si>
  <si>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</si>
  <si>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</si>
  <si>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</si>
  <si>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</si>
  <si>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</si>
  <si>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</si>
  <si>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</si>
  <si>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</si>
  <si>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</si>
  <si>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</si>
  <si>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</si>
  <si>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</si>
  <si>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</si>
  <si>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</si>
  <si>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</si>
  <si>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</si>
  <si>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</si>
  <si>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</si>
  <si>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</si>
  <si>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</si>
  <si>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</si>
  <si>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</si>
  <si>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</si>
  <si>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</si>
  <si>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</si>
  <si>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</si>
  <si>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</si>
  <si>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</si>
  <si>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</si>
  <si>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</si>
  <si>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</si>
  <si>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</si>
  <si>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</si>
  <si>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</si>
  <si>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</si>
  <si>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</si>
  <si>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</si>
  <si>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</si>
  <si>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</si>
  <si>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</si>
  <si>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</si>
  <si>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</si>
  <si>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</si>
  <si>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</si>
  <si>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</si>
  <si>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</si>
  <si>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</si>
  <si>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</si>
  <si>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</si>
  <si>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</si>
  <si>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</si>
  <si>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</si>
  <si>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</si>
  <si>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</si>
  <si>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</si>
  <si>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</si>
  <si>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</si>
  <si>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</si>
  <si>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</si>
  <si>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</si>
  <si>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</si>
  <si>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</si>
  <si>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</si>
  <si>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</si>
  <si>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</si>
  <si>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</si>
  <si>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</si>
  <si>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</si>
  <si>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</si>
  <si>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</si>
  <si>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</si>
  <si>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</si>
  <si>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</si>
  <si>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</si>
  <si>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</si>
  <si>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</si>
  <si>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</si>
  <si>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</si>
  <si>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</si>
  <si>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</si>
  <si>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</si>
  <si>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</si>
  <si>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</si>
  <si>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</si>
  <si>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</si>
  <si>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</si>
  <si>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</si>
  <si>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</si>
  <si>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</si>
  <si>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</si>
  <si>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</si>
  <si>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</si>
  <si>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</si>
  <si>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</si>
  <si>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</si>
  <si>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</si>
  <si>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</si>
  <si>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</si>
  <si>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</si>
  <si>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</si>
  <si>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</si>
  <si>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</si>
  <si>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</si>
  <si>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</si>
  <si>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</si>
  <si>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</si>
  <si>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</si>
  <si>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</si>
  <si>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</si>
  <si>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</si>
  <si>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</si>
  <si>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</si>
  <si>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</si>
  <si>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</si>
  <si>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</si>
  <si>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</si>
  <si>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</si>
  <si>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</si>
  <si>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</si>
  <si>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</si>
  <si>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</si>
  <si>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</si>
  <si>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</si>
  <si>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</si>
  <si>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</si>
  <si>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</si>
  <si>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</si>
  <si>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</si>
  <si>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</si>
  <si>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</si>
  <si>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</si>
  <si>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</si>
  <si>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</si>
  <si>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</si>
  <si>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</si>
  <si>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</si>
  <si>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</si>
  <si>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</si>
  <si>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</si>
  <si>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</si>
  <si>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</si>
  <si>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</si>
  <si>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</si>
  <si>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</si>
  <si>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</si>
  <si>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</si>
  <si>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</si>
  <si>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</si>
  <si>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</si>
  <si>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</si>
  <si>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</si>
  <si>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</si>
  <si>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</si>
  <si>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</si>
  <si>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</si>
  <si>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</si>
  <si>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</si>
  <si>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</si>
  <si>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</si>
  <si>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</si>
  <si>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</si>
  <si>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</si>
  <si>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</si>
  <si>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</si>
  <si>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</si>
  <si>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</si>
  <si>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</si>
  <si>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</si>
  <si>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</si>
  <si>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</si>
  <si>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</si>
  <si>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</si>
  <si>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</si>
  <si>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</si>
  <si>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</si>
  <si>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</si>
  <si>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</si>
  <si>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</si>
  <si>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</si>
  <si>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</si>
  <si>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</si>
  <si>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</si>
  <si>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</si>
  <si>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</si>
  <si>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</si>
  <si>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</si>
  <si>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</si>
  <si>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</si>
  <si>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</si>
  <si>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</si>
  <si>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</si>
  <si>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</si>
  <si>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</si>
  <si>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</si>
  <si>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</si>
  <si>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</si>
  <si>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</si>
  <si>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</si>
  <si>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</si>
  <si>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</si>
  <si>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</si>
  <si>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</si>
  <si>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</si>
  <si>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</si>
  <si>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</si>
  <si>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</si>
  <si>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</si>
  <si>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</si>
  <si>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</si>
  <si>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</si>
  <si>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</si>
  <si>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</si>
  <si>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</si>
  <si>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</si>
  <si>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</si>
  <si>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</si>
  <si>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</si>
  <si>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</si>
  <si>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</si>
  <si>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</si>
  <si>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</si>
  <si>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</si>
  <si>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</si>
  <si>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</si>
  <si>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</si>
  <si>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</si>
  <si>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</si>
  <si>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</si>
  <si>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</si>
  <si>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</si>
  <si>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</si>
  <si>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</si>
  <si>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</si>
  <si>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</si>
  <si>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</si>
  <si>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</si>
  <si>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</si>
  <si>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</si>
  <si>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</si>
  <si>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</si>
  <si>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</si>
  <si>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</si>
  <si>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</si>
  <si>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</si>
  <si>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</si>
  <si>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</si>
  <si>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</si>
  <si>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</si>
  <si>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</si>
  <si>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</si>
  <si>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</si>
  <si>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</si>
  <si>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</si>
  <si>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</si>
  <si>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</si>
  <si>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</si>
  <si>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</si>
  <si>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</si>
  <si>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</si>
  <si>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</si>
  <si>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</si>
  <si>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</si>
  <si>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</si>
  <si>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</si>
  <si>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</si>
  <si>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</si>
  <si>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</si>
  <si>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</si>
  <si>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</si>
  <si>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</si>
  <si>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</si>
  <si>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</si>
  <si>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</si>
  <si>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</si>
  <si>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</si>
  <si>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</si>
  <si>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</si>
  <si>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</si>
  <si>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</si>
  <si>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</si>
  <si>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</si>
  <si>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</si>
  <si>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</si>
  <si>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</si>
  <si>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</si>
  <si>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</si>
  <si>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</si>
  <si>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</si>
  <si>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</si>
  <si>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</si>
  <si>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</si>
  <si>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</si>
  <si>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</si>
  <si>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</si>
  <si>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</si>
  <si>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</si>
  <si>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</si>
  <si>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</si>
  <si>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</si>
  <si>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</si>
  <si>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</si>
  <si>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</si>
  <si>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</si>
  <si>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</si>
  <si>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</si>
  <si>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</si>
  <si>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</si>
  <si>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</si>
  <si>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</si>
  <si>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</si>
  <si>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</si>
  <si>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</si>
  <si>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</si>
  <si>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</si>
  <si>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</si>
  <si>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</si>
  <si>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</si>
  <si>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</si>
  <si>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</si>
  <si>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</si>
  <si>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</si>
  <si>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</si>
  <si>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</si>
  <si>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</si>
  <si>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</si>
  <si>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</si>
  <si>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</si>
  <si>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</si>
  <si>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</si>
  <si>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</si>
  <si>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</si>
  <si>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</si>
  <si>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</si>
  <si>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</si>
  <si>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</si>
  <si>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</si>
  <si>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</si>
  <si>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</si>
  <si>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</si>
  <si>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</si>
  <si>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</si>
  <si>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</si>
  <si>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</si>
  <si>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</si>
  <si>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</si>
  <si>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</si>
  <si>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</si>
  <si>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</si>
  <si>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</si>
  <si>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</si>
  <si>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</si>
  <si>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</si>
  <si>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</si>
  <si>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</si>
  <si>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</si>
  <si>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</si>
  <si>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</si>
  <si>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</si>
  <si>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</si>
  <si>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</si>
  <si>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</si>
  <si>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</si>
  <si>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</si>
  <si>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</si>
  <si>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</si>
  <si>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</si>
  <si>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</si>
  <si>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</si>
  <si>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</si>
  <si>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</si>
  <si>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</si>
  <si>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</si>
  <si>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</si>
  <si>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</si>
  <si>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</si>
  <si>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</si>
  <si>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</si>
  <si>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</si>
  <si>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</si>
  <si>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</si>
  <si>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</si>
  <si>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</si>
  <si>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</si>
  <si>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</si>
  <si>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</si>
  <si>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</si>
  <si>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</si>
  <si>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</si>
  <si>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</si>
  <si>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</si>
  <si>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</si>
  <si>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</si>
  <si>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</si>
  <si>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</si>
  <si>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</si>
  <si>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</si>
  <si>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</si>
  <si>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</si>
  <si>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</si>
  <si>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</si>
  <si>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</si>
  <si>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</si>
  <si>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</si>
  <si>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</si>
  <si>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</si>
  <si>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</si>
  <si>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</si>
  <si>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</si>
  <si>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</si>
  <si>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</si>
  <si>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</si>
  <si>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</si>
  <si>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</si>
  <si>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</si>
  <si>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</si>
  <si>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</si>
  <si>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</si>
  <si>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</si>
  <si>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</si>
  <si>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</si>
  <si>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</si>
  <si>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</si>
  <si>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</si>
  <si>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</si>
  <si>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</si>
  <si>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</si>
  <si>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</si>
  <si>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</si>
  <si>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</si>
  <si>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</si>
  <si>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</si>
  <si>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</si>
  <si>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</si>
  <si>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</si>
  <si>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</si>
  <si>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</si>
  <si>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</si>
  <si>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</si>
  <si>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</si>
  <si>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</si>
  <si>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</si>
  <si>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</si>
  <si>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</si>
  <si>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</si>
  <si>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</si>
  <si>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</si>
  <si>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</si>
  <si>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</si>
  <si>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</si>
  <si>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</si>
  <si>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</si>
  <si>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</si>
  <si>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</si>
  <si>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</si>
  <si>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</si>
  <si>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</si>
  <si>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</si>
  <si>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</si>
  <si>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</si>
  <si>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</si>
  <si>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</si>
  <si>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</si>
  <si>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</si>
  <si>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</si>
  <si>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</si>
  <si>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</si>
  <si>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</si>
  <si>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</si>
  <si>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</si>
  <si>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</si>
  <si>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</si>
  <si>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</si>
  <si>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</si>
  <si>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</si>
  <si>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</si>
  <si>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</si>
  <si>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</si>
  <si>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</si>
  <si>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</si>
  <si>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</si>
  <si>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</si>
  <si>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</si>
  <si>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</si>
  <si>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</si>
  <si>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</si>
  <si>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</si>
  <si>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</si>
  <si>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</si>
  <si>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</si>
  <si>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</si>
  <si>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</si>
  <si>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</si>
  <si>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</si>
  <si>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</si>
  <si>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</si>
  <si>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</si>
  <si>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</si>
  <si>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</si>
  <si>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</si>
  <si>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</si>
  <si>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</si>
  <si>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</si>
  <si>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</si>
  <si>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</si>
  <si>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</si>
  <si>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</si>
  <si>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</si>
  <si>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</si>
  <si>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</si>
  <si>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</si>
  <si>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</si>
  <si>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</si>
  <si>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</si>
  <si>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</si>
  <si>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</si>
  <si>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</si>
  <si>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</si>
  <si>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</si>
  <si>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</si>
  <si>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</si>
  <si>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</si>
  <si>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</si>
  <si>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</si>
  <si>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</si>
  <si>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</si>
  <si>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</si>
  <si>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</si>
  <si>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</si>
  <si>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</si>
  <si>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</si>
  <si>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</si>
  <si>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</si>
  <si>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</si>
  <si>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</si>
  <si>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</si>
  <si>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</si>
  <si>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</si>
  <si>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</si>
  <si>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</si>
  <si>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</si>
  <si>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</si>
  <si>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</si>
  <si>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</si>
  <si>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</si>
  <si>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</si>
  <si>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</si>
  <si>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</si>
  <si>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</si>
  <si>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</si>
  <si>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</si>
  <si>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</si>
  <si>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</si>
  <si>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</si>
  <si>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</si>
  <si>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</si>
  <si>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</si>
  <si>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</si>
  <si>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</si>
  <si>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</si>
  <si>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</si>
  <si>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</si>
  <si>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</si>
  <si>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</si>
  <si>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</si>
  <si>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</si>
  <si>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</si>
  <si>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</si>
  <si>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</si>
  <si>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</si>
  <si>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</si>
  <si>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</si>
  <si>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</si>
  <si>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</si>
  <si>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</si>
  <si>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</si>
  <si>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</si>
  <si>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</si>
  <si>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</si>
  <si>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</si>
  <si>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</si>
  <si>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</si>
  <si>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</si>
  <si>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</si>
  <si>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</si>
  <si>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</si>
  <si>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</si>
  <si>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</si>
  <si>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</si>
  <si>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</si>
  <si>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</si>
  <si>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</si>
  <si>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</si>
  <si>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</si>
  <si>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</si>
  <si>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</si>
  <si>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</si>
  <si>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</si>
  <si>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</si>
  <si>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</si>
  <si>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</si>
  <si>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</si>
  <si>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</si>
  <si>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</si>
  <si>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</si>
  <si>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</si>
  <si>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</si>
  <si>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</si>
  <si>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</si>
  <si>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</si>
  <si>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</si>
  <si>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</si>
  <si>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</si>
  <si>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</si>
  <si>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</si>
  <si>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</si>
  <si>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</si>
  <si>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</si>
  <si>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</si>
  <si>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</si>
  <si>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</si>
  <si>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</si>
  <si>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</si>
  <si>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</si>
  <si>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</si>
  <si>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</si>
  <si>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</si>
  <si>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</si>
  <si>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</si>
  <si>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</si>
  <si>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</si>
  <si>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</si>
  <si>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</si>
  <si>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</si>
  <si>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</si>
  <si>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</si>
  <si>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</si>
  <si>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</si>
  <si>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</si>
  <si>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</si>
  <si>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</si>
  <si>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</si>
  <si>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</si>
  <si>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</si>
  <si>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</si>
  <si>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</si>
  <si>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</si>
  <si>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</si>
  <si>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</si>
  <si>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</si>
  <si>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</si>
  <si>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</si>
  <si>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</si>
  <si>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</si>
  <si>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</si>
  <si>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</si>
  <si>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</si>
  <si>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</si>
  <si>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</si>
  <si>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</si>
  <si>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</si>
  <si>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</si>
  <si>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</si>
  <si>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</si>
  <si>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</si>
  <si>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</si>
  <si>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</si>
  <si>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</si>
  <si>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</si>
  <si>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</si>
  <si>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</si>
  <si>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</si>
  <si>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</si>
  <si>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</si>
  <si>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</si>
  <si>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</si>
  <si>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</si>
  <si>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</si>
  <si>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</si>
  <si>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</si>
  <si>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</si>
  <si>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</si>
  <si>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</si>
  <si>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</si>
  <si>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</si>
  <si>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</si>
  <si>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</si>
  <si>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</si>
  <si>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</si>
  <si>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</si>
  <si>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</si>
  <si>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</si>
  <si>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</si>
  <si>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</si>
  <si>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</si>
  <si>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</si>
  <si>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</si>
  <si>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</si>
  <si>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</si>
  <si>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</si>
  <si>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</si>
  <si>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</si>
  <si>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</si>
  <si>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</si>
  <si>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</si>
  <si>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</si>
  <si>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</si>
  <si>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</si>
  <si>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</si>
  <si>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</si>
  <si>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</si>
  <si>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</si>
  <si>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</si>
  <si>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</si>
  <si>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</si>
  <si>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</si>
  <si>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</si>
  <si>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</si>
  <si>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</si>
  <si>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</si>
  <si>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</si>
  <si>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</si>
  <si>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</si>
  <si>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</si>
  <si>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</si>
  <si>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</si>
  <si>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</si>
  <si>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</si>
  <si>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</si>
  <si>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</si>
  <si>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</si>
  <si>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</si>
  <si>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</si>
  <si>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</si>
  <si>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</si>
  <si>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</si>
  <si>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</si>
  <si>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</si>
  <si>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</si>
  <si>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</si>
  <si>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</si>
  <si>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</si>
  <si>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</si>
  <si>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</si>
  <si>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</si>
  <si>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</si>
  <si>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</si>
  <si>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</si>
  <si>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</si>
  <si>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</si>
  <si>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</si>
  <si>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</si>
  <si>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</si>
  <si>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</si>
  <si>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</si>
  <si>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</si>
  <si>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</si>
  <si>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</si>
  <si>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</si>
  <si>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</si>
  <si>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</si>
  <si>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</si>
  <si>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</si>
  <si>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</si>
  <si>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</si>
  <si>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</si>
  <si>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</si>
  <si>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</si>
  <si>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</si>
  <si>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</si>
  <si>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</si>
  <si>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</si>
  <si>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</si>
  <si>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</si>
  <si>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</si>
  <si>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</si>
  <si>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</si>
  <si>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</si>
  <si>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</si>
  <si>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</si>
  <si>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</si>
  <si>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</si>
  <si>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</si>
  <si>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</si>
  <si>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</si>
  <si>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</si>
  <si>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</si>
  <si>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</si>
  <si>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</si>
  <si>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</si>
  <si>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</si>
  <si>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</si>
  <si>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</si>
  <si>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</si>
  <si>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</si>
  <si>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</si>
  <si>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</si>
  <si>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</si>
  <si>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</si>
  <si>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</si>
  <si>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</si>
  <si>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</si>
  <si>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</si>
  <si>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</si>
  <si>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</si>
  <si>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</si>
  <si>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</si>
  <si>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</si>
  <si>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</si>
  <si>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</si>
  <si>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</si>
  <si>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</si>
  <si>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</si>
  <si>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</si>
  <si>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</si>
  <si>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</si>
  <si>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</si>
  <si>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</si>
  <si>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</si>
  <si>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</si>
  <si>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</si>
  <si>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</si>
  <si>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</si>
  <si>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</si>
  <si>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</si>
  <si>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</si>
  <si>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</si>
  <si>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</si>
  <si>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</si>
  <si>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</si>
  <si>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</si>
  <si>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</si>
  <si>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</si>
  <si>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</si>
  <si>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</si>
  <si>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</si>
  <si>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</si>
  <si>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</si>
  <si>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</si>
  <si>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</si>
  <si>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</si>
  <si>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</si>
  <si>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</si>
  <si>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</si>
  <si>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</si>
  <si>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</si>
  <si>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</si>
  <si>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</si>
  <si>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</si>
  <si>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</si>
  <si>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</si>
  <si>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</si>
  <si>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</si>
  <si>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</si>
  <si>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</si>
  <si>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</si>
  <si>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</si>
  <si>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</si>
  <si>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</si>
  <si>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</si>
  <si>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</si>
  <si>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</si>
  <si>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</si>
  <si>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</si>
  <si>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</si>
  <si>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</si>
  <si>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</si>
  <si>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</si>
  <si>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</si>
  <si>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</si>
  <si>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</si>
  <si>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</si>
  <si>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</si>
  <si>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</si>
  <si>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</si>
  <si>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</si>
  <si>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</si>
  <si>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</si>
  <si>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</si>
  <si>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</si>
  <si>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</si>
  <si>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</si>
  <si>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</si>
  <si>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</si>
  <si>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</si>
  <si>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</si>
  <si>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</si>
  <si>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</si>
  <si>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</si>
  <si>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</si>
  <si>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</si>
  <si>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</si>
  <si>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</si>
  <si>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</si>
  <si>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</si>
  <si>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</si>
  <si>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</si>
  <si>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</si>
  <si>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</si>
  <si>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</si>
  <si>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</si>
  <si>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</si>
  <si>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</si>
  <si>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</si>
  <si>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</si>
  <si>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</si>
  <si>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</si>
  <si>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</si>
  <si>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</si>
  <si>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</si>
  <si>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</si>
  <si>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</si>
  <si>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</si>
  <si>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</si>
  <si>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</si>
  <si>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</si>
  <si>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</si>
  <si>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</si>
  <si>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</si>
  <si>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</si>
  <si>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</si>
  <si>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</si>
  <si>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</si>
  <si>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</si>
  <si>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</si>
  <si>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</si>
  <si>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</si>
  <si>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</si>
  <si>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</si>
  <si>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</si>
  <si>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</si>
  <si>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</si>
  <si>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</si>
  <si>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</si>
  <si>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</si>
  <si>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</si>
  <si>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</si>
  <si>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</si>
  <si>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</si>
  <si>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</si>
  <si>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</si>
  <si>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</si>
  <si>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</si>
  <si>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</si>
  <si>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</si>
  <si>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</si>
  <si>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</si>
  <si>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</si>
  <si>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</si>
  <si>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</si>
  <si>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</si>
  <si>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</si>
  <si>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</si>
  <si>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</si>
  <si>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</si>
  <si>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</si>
  <si>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</si>
  <si>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</si>
  <si>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</si>
  <si>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</si>
  <si>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</si>
  <si>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</si>
  <si>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</si>
  <si>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</si>
  <si>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</si>
  <si>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</si>
  <si>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</si>
  <si>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</si>
  <si>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</si>
  <si>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</si>
  <si>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</si>
  <si>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</si>
  <si>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</si>
  <si>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</si>
  <si>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</si>
  <si>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</si>
  <si>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</si>
  <si>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</si>
  <si>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</si>
  <si>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</si>
  <si>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</si>
  <si>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</si>
  <si>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</si>
  <si>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</si>
  <si>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</si>
  <si>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</si>
  <si>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</si>
  <si>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</si>
  <si>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</si>
  <si>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</si>
  <si>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</si>
  <si>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</si>
  <si>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</si>
  <si>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</si>
  <si>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</si>
  <si>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</si>
  <si>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</si>
  <si>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</si>
  <si>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</si>
  <si>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</si>
  <si>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</si>
  <si>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</si>
  <si>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</si>
  <si>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</si>
  <si>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</si>
  <si>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</si>
  <si>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</si>
  <si>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</si>
  <si>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</si>
  <si>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</si>
  <si>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</si>
  <si>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</si>
  <si>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</si>
  <si>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</si>
  <si>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</si>
  <si>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</si>
  <si>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</si>
  <si>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</si>
  <si>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</si>
  <si>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</si>
  <si>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</si>
  <si>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</si>
  <si>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</si>
  <si>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</si>
  <si>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</si>
  <si>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</si>
  <si>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</si>
  <si>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</si>
  <si>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</si>
  <si>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</si>
  <si>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</si>
  <si>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</si>
  <si>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</si>
  <si>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</si>
  <si>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</si>
  <si>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</si>
  <si>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</si>
  <si>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</si>
  <si>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</si>
  <si>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</si>
  <si>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</si>
  <si>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</si>
  <si>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</si>
  <si>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</si>
  <si>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</si>
  <si>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</si>
  <si>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</si>
  <si>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</si>
  <si>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</si>
  <si>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</si>
  <si>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</si>
  <si>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</si>
  <si>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</si>
  <si>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</si>
  <si>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</si>
  <si>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</si>
  <si>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</si>
  <si>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</si>
  <si>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</si>
  <si>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</si>
  <si>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</si>
  <si>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</si>
  <si>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</si>
  <si>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</si>
  <si>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</si>
  <si>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</si>
  <si>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</si>
  <si>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</si>
  <si>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</si>
  <si>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</si>
  <si>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</si>
  <si>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</si>
  <si>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</si>
  <si>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</si>
  <si>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</si>
  <si>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</si>
  <si>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</si>
  <si>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</si>
  <si>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</si>
  <si>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</si>
  <si>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</si>
  <si>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</si>
  <si>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</si>
  <si>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</si>
  <si>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</si>
  <si>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</si>
  <si>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</si>
  <si>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</si>
  <si>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</si>
  <si>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</si>
  <si>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</si>
  <si>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</si>
  <si>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</si>
  <si>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</si>
  <si>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</si>
  <si>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</si>
  <si>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</si>
  <si>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</si>
  <si>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</si>
  <si>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</si>
  <si>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</si>
  <si>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</si>
  <si>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</si>
  <si>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</si>
  <si>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</si>
  <si>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</si>
  <si>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</si>
  <si>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</si>
  <si>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</si>
  <si>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</si>
  <si>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</si>
  <si>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</si>
  <si>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</si>
  <si>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</si>
  <si>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</si>
  <si>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</si>
  <si>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</si>
  <si>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</si>
  <si>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</si>
  <si>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</si>
  <si>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</si>
  <si>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</si>
  <si>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</si>
  <si>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</si>
  <si>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</si>
  <si>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</si>
  <si>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</si>
  <si>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</si>
  <si>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</si>
  <si>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</si>
  <si>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</si>
  <si>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</si>
  <si>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</si>
  <si>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</si>
  <si>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</si>
  <si>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</si>
  <si>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</si>
  <si>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</si>
  <si>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</si>
  <si>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</si>
  <si>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</si>
  <si>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</si>
  <si>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</si>
  <si>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</si>
  <si>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</si>
  <si>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</si>
  <si>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</si>
  <si>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</si>
  <si>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</si>
  <si>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</si>
  <si>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</si>
  <si>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</si>
  <si>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</si>
  <si>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</si>
  <si>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</si>
  <si>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</si>
  <si>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</si>
  <si>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</si>
  <si>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</si>
  <si>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</si>
  <si>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</si>
  <si>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</si>
  <si>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</si>
  <si>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</si>
  <si>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</si>
  <si>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</si>
  <si>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</si>
  <si>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</si>
  <si>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</si>
  <si>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</si>
  <si>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</si>
  <si>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</si>
  <si>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</si>
  <si>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</si>
  <si>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</si>
  <si>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</si>
  <si>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</si>
  <si>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</si>
  <si>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</si>
  <si>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</si>
  <si>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</si>
  <si>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</si>
  <si>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</si>
  <si>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</si>
  <si>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</si>
  <si>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</si>
  <si>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</si>
  <si>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</si>
  <si>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</si>
  <si>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</si>
  <si>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</si>
  <si>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</si>
  <si>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</si>
  <si>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</si>
  <si>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</si>
  <si>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</si>
  <si>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</si>
  <si>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</si>
  <si>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</si>
  <si>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</si>
  <si>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</si>
  <si>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</si>
  <si>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</si>
  <si>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</si>
  <si>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</si>
  <si>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</si>
  <si>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</si>
  <si>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</si>
  <si>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</si>
  <si>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</si>
  <si>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</si>
  <si>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</si>
  <si>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</si>
  <si>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</si>
  <si>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</si>
  <si>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</si>
  <si>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</si>
  <si>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</si>
  <si>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</si>
  <si>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</si>
  <si>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</si>
  <si>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</si>
  <si>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</si>
  <si>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</si>
  <si>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</si>
  <si>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</si>
  <si>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</si>
  <si>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</si>
  <si>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</si>
  <si>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</si>
  <si>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</si>
  <si>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</si>
  <si>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</si>
  <si>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</si>
  <si>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</si>
  <si>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</si>
  <si>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</si>
  <si>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</si>
  <si>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</si>
  <si>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</si>
  <si>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</si>
  <si>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</si>
  <si>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</si>
  <si>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</si>
  <si>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</si>
  <si>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</si>
  <si>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</si>
  <si>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</si>
  <si>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</si>
  <si>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</si>
  <si>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</si>
  <si>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</si>
  <si>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</si>
  <si>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</si>
  <si>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</si>
  <si>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</si>
  <si>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</si>
  <si>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</si>
  <si>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</si>
  <si>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</si>
  <si>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</si>
  <si>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</si>
  <si>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</si>
  <si>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</si>
  <si>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</si>
  <si>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</si>
  <si>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</si>
  <si>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</si>
  <si>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</si>
  <si>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</si>
  <si>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</si>
  <si>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</si>
  <si>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</si>
  <si>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</si>
  <si>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</si>
  <si>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</si>
  <si>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</si>
  <si>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</si>
  <si>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</si>
  <si>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</si>
  <si>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</si>
  <si>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</si>
  <si>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</si>
  <si>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</si>
  <si>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</si>
  <si>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</si>
  <si>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</si>
  <si>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</si>
  <si>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</si>
  <si>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</si>
  <si>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</si>
  <si>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</si>
  <si>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</si>
  <si>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</si>
  <si>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</si>
  <si>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</si>
  <si>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</si>
  <si>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</si>
  <si>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</si>
  <si>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</si>
  <si>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</si>
  <si>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</si>
  <si>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</si>
  <si>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</si>
  <si>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</si>
  <si>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</si>
  <si>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</si>
  <si>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</si>
  <si>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</si>
  <si>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</si>
  <si>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</si>
  <si>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</si>
  <si>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</si>
  <si>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</si>
  <si>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</si>
  <si>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</si>
  <si>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</si>
  <si>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</si>
  <si>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</si>
  <si>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</si>
  <si>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</si>
  <si>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</si>
  <si>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</si>
  <si>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</si>
  <si>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</si>
  <si>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</si>
  <si>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</si>
  <si>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</si>
  <si>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</si>
  <si>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</si>
  <si>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</si>
  <si>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</si>
  <si>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</si>
  <si>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</si>
  <si>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</si>
  <si>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</si>
  <si>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</si>
  <si>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</si>
  <si>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</si>
  <si>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</si>
  <si>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</si>
  <si>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</si>
  <si>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</si>
  <si>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</si>
  <si>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</si>
  <si>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</si>
  <si>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</si>
  <si>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</si>
  <si>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</si>
  <si>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</si>
  <si>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</si>
  <si>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</si>
  <si>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</si>
  <si>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</si>
  <si>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</si>
  <si>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</si>
  <si>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</si>
  <si>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</si>
  <si>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</si>
  <si>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</si>
  <si>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</si>
  <si>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</si>
  <si>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</si>
  <si>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</si>
  <si>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</si>
  <si>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</si>
  <si>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</si>
  <si>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</si>
  <si>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</si>
  <si>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</si>
  <si>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</si>
  <si>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</si>
  <si>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</si>
  <si>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</si>
  <si>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</si>
  <si>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</si>
  <si>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</si>
  <si>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</si>
  <si>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</si>
  <si>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</si>
  <si>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</si>
  <si>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</si>
  <si>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</si>
  <si>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</si>
  <si>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</si>
  <si>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</si>
  <si>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</si>
  <si>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</si>
  <si>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</si>
  <si>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</si>
  <si>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</si>
  <si>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</si>
  <si>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</si>
  <si>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</si>
  <si>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</si>
  <si>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</si>
  <si>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</si>
  <si>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</si>
  <si>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</si>
  <si>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</si>
  <si>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</si>
  <si>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</si>
  <si>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</si>
  <si>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</si>
  <si>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</si>
  <si>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</si>
  <si>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</si>
  <si>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</si>
  <si>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</si>
  <si>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</si>
  <si>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</si>
  <si>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</si>
  <si>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</si>
  <si>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</si>
  <si>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</si>
  <si>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</si>
  <si>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</si>
  <si>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</si>
  <si>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</si>
  <si>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</si>
  <si>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</si>
  <si>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</si>
  <si>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</si>
  <si>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</si>
  <si>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</si>
  <si>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</si>
  <si>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</si>
  <si>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</si>
  <si>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</si>
  <si>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</si>
  <si>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</si>
  <si>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</si>
  <si>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</si>
  <si>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</si>
  <si>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</si>
  <si>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</si>
  <si>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</si>
  <si>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</si>
  <si>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</si>
  <si>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</si>
  <si>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</si>
  <si>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</si>
  <si>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</si>
  <si>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</si>
  <si>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</si>
  <si>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</si>
  <si>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</si>
  <si>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</si>
  <si>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</si>
  <si>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</si>
  <si>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</si>
  <si>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</si>
  <si>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</si>
  <si>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</si>
  <si>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</si>
  <si>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</si>
  <si>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</si>
  <si>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</si>
  <si>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</si>
  <si>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</si>
  <si>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</si>
  <si>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</si>
  <si>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</si>
  <si>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</si>
  <si>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</si>
  <si>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</si>
  <si>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</si>
  <si>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</si>
  <si>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</si>
  <si>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</si>
  <si>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</si>
  <si>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</si>
  <si>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</si>
  <si>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</si>
  <si>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</si>
  <si>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</si>
  <si>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</si>
  <si>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</si>
  <si>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</si>
  <si>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</si>
  <si>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</si>
  <si>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</si>
  <si>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</si>
  <si>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</si>
  <si>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</si>
  <si>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</si>
  <si>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</si>
  <si>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</si>
  <si>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</si>
  <si>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</si>
  <si>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</si>
  <si>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</si>
  <si>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</si>
  <si>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</si>
  <si>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</si>
  <si>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</si>
  <si>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</si>
  <si>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</si>
  <si>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</si>
  <si>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</si>
  <si>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</si>
  <si>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</si>
  <si>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</si>
  <si>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</si>
  <si>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</si>
  <si>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</si>
  <si>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</si>
  <si>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</si>
  <si>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</si>
  <si>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</si>
  <si>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</si>
  <si>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</si>
  <si>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</si>
  <si>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</si>
  <si>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</si>
  <si>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</si>
  <si>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</si>
  <si>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</si>
  <si>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</si>
  <si>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</si>
  <si>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</si>
  <si>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</si>
  <si>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</si>
  <si>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</si>
  <si>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</si>
  <si>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</si>
  <si>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</si>
  <si>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</si>
  <si>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</si>
  <si>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</si>
  <si>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</si>
  <si>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</si>
  <si>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</si>
  <si>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</si>
  <si>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</si>
  <si>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</si>
  <si>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</si>
  <si>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</si>
  <si>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</si>
  <si>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</si>
  <si>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</si>
  <si>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</si>
  <si>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</si>
  <si>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</si>
  <si>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</si>
  <si>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</si>
  <si>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</si>
  <si>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</si>
  <si>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</si>
  <si>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</si>
  <si>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</si>
  <si>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</si>
  <si>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</si>
  <si>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</si>
  <si>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</si>
  <si>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</si>
  <si>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</si>
  <si>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</si>
  <si>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</si>
  <si>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</si>
  <si>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</si>
  <si>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</si>
  <si>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</si>
  <si>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</si>
  <si>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</si>
  <si>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</si>
  <si>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</si>
  <si>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</si>
  <si>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</si>
  <si>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</si>
  <si>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</si>
  <si>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</si>
  <si>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</si>
  <si>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</si>
  <si>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</si>
  <si>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</si>
  <si>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</si>
  <si>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</si>
  <si>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</si>
  <si>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</si>
  <si>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</si>
  <si>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</si>
  <si>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</si>
  <si>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</si>
  <si>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</si>
  <si>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</si>
  <si>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</si>
  <si>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</si>
  <si>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</si>
  <si>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</si>
  <si>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</si>
  <si>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</si>
  <si>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</si>
  <si>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</si>
  <si>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</si>
  <si>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</si>
  <si>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</si>
  <si>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</si>
  <si>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</si>
  <si>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</si>
  <si>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</si>
  <si>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</si>
  <si>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</si>
  <si>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</si>
  <si>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</si>
  <si>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</si>
  <si>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</si>
  <si>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</si>
  <si>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</si>
  <si>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</si>
  <si>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</si>
  <si>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</si>
  <si>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</si>
  <si>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</si>
  <si>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</si>
  <si>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</si>
  <si>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</si>
  <si>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</si>
  <si>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</si>
  <si>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</si>
  <si>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</si>
  <si>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</si>
  <si>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</si>
  <si>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</si>
  <si>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</si>
  <si>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</si>
  <si>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</si>
  <si>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</si>
  <si>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</si>
  <si>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</si>
  <si>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</si>
  <si>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</si>
  <si>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</si>
  <si>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</si>
  <si>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</si>
  <si>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</si>
  <si>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</si>
  <si>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</si>
  <si>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</si>
  <si>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</si>
  <si>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</si>
  <si>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</si>
  <si>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</si>
  <si>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</si>
  <si>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</si>
  <si>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</si>
  <si>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</si>
  <si>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</si>
  <si>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</si>
  <si>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</si>
  <si>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</si>
  <si>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</si>
  <si>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</si>
  <si>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</si>
  <si>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</si>
  <si>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</si>
  <si>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</si>
  <si>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</si>
  <si>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</si>
  <si>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</si>
  <si>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</si>
  <si>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</si>
  <si>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</si>
  <si>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</si>
  <si>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</si>
  <si>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</si>
  <si>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</si>
  <si>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</si>
  <si>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</si>
  <si>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</si>
  <si>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</si>
  <si>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</si>
  <si>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</si>
  <si>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</si>
  <si>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</si>
  <si>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</si>
  <si>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</si>
  <si>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</si>
  <si>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</si>
  <si>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</si>
  <si>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</si>
  <si>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</si>
  <si>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</si>
  <si>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</si>
  <si>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</si>
  <si>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</si>
  <si>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</si>
  <si>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</si>
  <si>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</si>
  <si>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</si>
  <si>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</si>
  <si>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</si>
  <si>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</si>
  <si>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</si>
  <si>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</si>
  <si>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</si>
  <si>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</si>
  <si>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</si>
  <si>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</si>
  <si>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</si>
  <si>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</si>
  <si>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</si>
  <si>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</si>
  <si>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</si>
  <si>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</si>
  <si>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</si>
  <si>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</si>
  <si>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</si>
  <si>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</si>
  <si>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</si>
  <si>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</si>
  <si>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</si>
  <si>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</si>
  <si>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</si>
  <si>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</si>
  <si>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</si>
  <si>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</si>
  <si>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</si>
  <si>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</si>
  <si>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</si>
  <si>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</si>
  <si>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</si>
  <si>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</si>
  <si>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</si>
  <si>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</si>
  <si>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</si>
  <si>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</si>
  <si>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</si>
  <si>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</si>
  <si>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</si>
  <si>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</si>
  <si>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</si>
  <si>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</si>
  <si>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</si>
  <si>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</si>
  <si>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</si>
  <si>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</si>
  <si>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</si>
  <si>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</si>
  <si>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</si>
  <si>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</si>
  <si>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</si>
  <si>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</si>
  <si>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</si>
  <si>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</si>
  <si>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</si>
  <si>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</si>
  <si>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</si>
  <si>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</si>
  <si>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</si>
  <si>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</si>
  <si>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</si>
  <si>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</si>
  <si>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</si>
  <si>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</si>
  <si>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</si>
  <si>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</si>
  <si>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</si>
  <si>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</si>
  <si>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</si>
  <si>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</si>
  <si>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</si>
  <si>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</si>
  <si>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</si>
  <si>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</si>
  <si>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</si>
  <si>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</si>
  <si>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</si>
  <si>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</si>
  <si>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</si>
  <si>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</si>
  <si>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</si>
  <si>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</si>
  <si>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</si>
  <si>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</si>
  <si>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</si>
  <si>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</si>
  <si>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</si>
  <si>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</si>
  <si>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</si>
  <si>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</si>
  <si>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</si>
  <si>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</si>
  <si>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</si>
  <si>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</si>
  <si>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</si>
  <si>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</si>
  <si>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</si>
  <si>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</si>
  <si>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</si>
  <si>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</si>
  <si>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</si>
  <si>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</si>
  <si>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</si>
  <si>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</si>
  <si>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</si>
  <si>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</si>
  <si>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</si>
  <si>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</si>
  <si>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</si>
  <si>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</si>
  <si>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</si>
  <si>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</si>
  <si>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</si>
  <si>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</si>
  <si>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</si>
  <si>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</si>
  <si>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</si>
  <si>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</si>
  <si>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</si>
  <si>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</si>
  <si>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</si>
  <si>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</si>
  <si>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</si>
  <si>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</si>
  <si>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</si>
  <si>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</si>
  <si>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</si>
  <si>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</si>
  <si>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</si>
  <si>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</si>
  <si>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</si>
  <si>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</si>
  <si>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</si>
  <si>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</si>
  <si>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</si>
  <si>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</si>
  <si>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</si>
  <si>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</si>
  <si>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</si>
  <si>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</si>
  <si>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</si>
  <si>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</si>
  <si>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</si>
  <si>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</si>
  <si>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</si>
  <si>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</si>
  <si>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</si>
  <si>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</si>
  <si>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</si>
  <si>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</si>
  <si>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</si>
  <si>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</si>
  <si>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</si>
  <si>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</si>
  <si>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</si>
  <si>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</si>
  <si>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</si>
  <si>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</si>
  <si>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</si>
  <si>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</si>
  <si>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</si>
  <si>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</si>
  <si>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</si>
  <si>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</si>
  <si>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</si>
  <si>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</si>
  <si>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</si>
  <si>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</si>
  <si>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</si>
  <si>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</si>
  <si>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</si>
  <si>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</si>
  <si>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</si>
  <si>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</si>
  <si>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</si>
  <si>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</si>
  <si>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</si>
  <si>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</si>
  <si>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</si>
  <si>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</si>
  <si>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</si>
  <si>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</si>
  <si>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</si>
  <si>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</si>
  <si>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</si>
  <si>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</si>
  <si>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</si>
  <si>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</si>
  <si>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</si>
  <si>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</si>
  <si>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</si>
  <si>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</si>
  <si>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</si>
  <si>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</si>
  <si>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</si>
  <si>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</si>
  <si>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</si>
  <si>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</si>
  <si>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</si>
  <si>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</si>
  <si>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</si>
  <si>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</si>
  <si>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</si>
  <si>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</si>
  <si>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</si>
  <si>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</si>
  <si>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</si>
  <si>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</si>
  <si>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</si>
  <si>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</si>
  <si>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</si>
  <si>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</si>
  <si>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</si>
  <si>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</si>
  <si>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</si>
  <si>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</si>
  <si>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</si>
  <si>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</si>
  <si>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</si>
  <si>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</si>
  <si>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</si>
  <si>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</si>
  <si>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</si>
  <si>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</si>
  <si>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</si>
  <si>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</si>
  <si>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</si>
  <si>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</si>
  <si>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</si>
  <si>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</si>
  <si>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</si>
  <si>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</si>
  <si>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</si>
  <si>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</si>
  <si>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</si>
  <si>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</si>
  <si>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</si>
  <si>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</si>
  <si>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</si>
  <si>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</si>
  <si>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</si>
  <si>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</si>
  <si>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</si>
  <si>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</si>
  <si>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</si>
  <si>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</si>
  <si>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</si>
  <si>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</si>
  <si>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</si>
  <si>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</si>
  <si>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</si>
  <si>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</si>
  <si>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</si>
  <si>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</si>
  <si>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</si>
  <si>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</si>
  <si>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</si>
  <si>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</si>
  <si>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</si>
  <si>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</si>
  <si>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</si>
  <si>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</si>
  <si>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</si>
  <si>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</si>
  <si>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</si>
  <si>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</si>
  <si>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</si>
  <si>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</si>
  <si>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</si>
  <si>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</si>
  <si>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</si>
  <si>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</si>
  <si>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</si>
  <si>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</si>
  <si>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</si>
  <si>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</si>
  <si>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</si>
  <si>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</si>
  <si>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</si>
  <si>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</si>
  <si>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</si>
  <si>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</si>
  <si>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</si>
  <si>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</si>
  <si>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</si>
  <si>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</si>
  <si>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</si>
  <si>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</si>
  <si>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</si>
  <si>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</si>
  <si>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</si>
  <si>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</si>
  <si>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</si>
  <si>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</si>
  <si>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</si>
  <si>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</si>
  <si>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</si>
  <si>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</si>
  <si>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</si>
  <si>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</si>
  <si>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</si>
  <si>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</si>
  <si>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</si>
  <si>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</si>
  <si>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</si>
  <si>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</si>
  <si>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</si>
  <si>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</si>
  <si>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</si>
  <si>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</si>
  <si>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</si>
  <si>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</si>
  <si>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</si>
  <si>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</si>
  <si>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</si>
  <si>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</si>
  <si>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</si>
  <si>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</si>
  <si>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</si>
  <si>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</si>
  <si>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</si>
  <si>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</si>
  <si>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</si>
  <si>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</si>
  <si>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</si>
  <si>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</si>
  <si>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</si>
  <si>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</si>
  <si>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</si>
  <si>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</si>
  <si>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</si>
  <si>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</si>
  <si>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</si>
  <si>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</si>
  <si>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</si>
  <si>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</si>
  <si>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</si>
  <si>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</si>
  <si>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</si>
  <si>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</si>
  <si>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</si>
  <si>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</si>
  <si>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</si>
  <si>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</si>
  <si>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</si>
  <si>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</si>
  <si>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</si>
  <si>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</si>
  <si>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</si>
  <si>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</si>
  <si>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</si>
  <si>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</si>
  <si>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</si>
  <si>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</si>
  <si>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</si>
  <si>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</si>
  <si>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</si>
  <si>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</si>
  <si>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</si>
  <si>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</si>
  <si>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</si>
  <si>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</si>
  <si>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</si>
  <si>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</si>
  <si>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</si>
  <si>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</si>
  <si>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</si>
  <si>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</si>
  <si>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</si>
  <si>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</si>
  <si>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</si>
  <si>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</si>
  <si>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</si>
  <si>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</si>
  <si>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</si>
  <si>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</si>
  <si>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</si>
  <si>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</si>
  <si>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</si>
  <si>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</si>
  <si>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</si>
  <si>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</si>
  <si>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</si>
  <si>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</si>
  <si>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</si>
  <si>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</si>
  <si>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</si>
  <si>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</si>
  <si>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</si>
  <si>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</si>
  <si>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</si>
  <si>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</si>
  <si>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</si>
  <si>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</si>
  <si>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</si>
  <si>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</si>
  <si>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</si>
  <si>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</si>
  <si>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</si>
  <si>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</si>
  <si>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</si>
  <si>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</si>
  <si>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</si>
  <si>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</si>
  <si>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</si>
  <si>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</si>
  <si>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</si>
  <si>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</si>
  <si>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</si>
  <si>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</si>
  <si>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</si>
  <si>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</si>
  <si>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</si>
  <si>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</si>
  <si>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</si>
  <si>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</si>
  <si>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</si>
  <si>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</si>
  <si>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</si>
  <si>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</si>
  <si>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</si>
  <si>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</si>
  <si>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</si>
  <si>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</si>
  <si>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</si>
  <si>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</si>
  <si>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</si>
  <si>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</si>
  <si>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</si>
  <si>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</si>
  <si>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</si>
  <si>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</si>
  <si>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</si>
  <si>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</si>
  <si>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</si>
  <si>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</si>
  <si>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</si>
  <si>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</si>
  <si>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</si>
  <si>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</si>
  <si>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</si>
  <si>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</si>
  <si>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</si>
  <si>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</si>
  <si>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</si>
  <si>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</si>
  <si>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</si>
  <si>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</si>
  <si>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</si>
  <si>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</si>
  <si>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</si>
  <si>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</si>
  <si>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</si>
  <si>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</si>
  <si>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</si>
  <si>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</si>
  <si>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</si>
  <si>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</si>
  <si>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</si>
  <si>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</si>
  <si>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</si>
  <si>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</si>
  <si>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</si>
  <si>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</si>
  <si>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</si>
  <si>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</si>
  <si>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</si>
  <si>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</si>
  <si>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</si>
  <si>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</si>
  <si>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</si>
  <si>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</si>
  <si>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</si>
  <si>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</si>
  <si>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</si>
  <si>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</si>
  <si>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</si>
  <si>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</si>
  <si>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</si>
  <si>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</si>
  <si>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</si>
  <si>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</si>
  <si>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</si>
  <si>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</si>
  <si>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</si>
  <si>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</si>
  <si>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</si>
  <si>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</si>
  <si>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</si>
  <si>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</si>
  <si>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</si>
  <si>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</si>
  <si>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</si>
  <si>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</si>
  <si>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</si>
  <si>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</si>
  <si>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</si>
  <si>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</si>
  <si>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</si>
  <si>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</si>
  <si>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</si>
  <si>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</si>
  <si>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</si>
  <si>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</si>
  <si>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</si>
  <si>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</si>
  <si>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</si>
  <si>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</si>
  <si>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</si>
  <si>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</si>
  <si>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</si>
  <si>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</si>
  <si>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</si>
  <si>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</si>
  <si>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</si>
  <si>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</si>
  <si>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</si>
  <si>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</si>
  <si>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</si>
  <si>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</si>
  <si>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</si>
  <si>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</si>
  <si>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</si>
  <si>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</si>
  <si>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</si>
  <si>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</si>
  <si>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</si>
  <si>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</si>
  <si>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</si>
  <si>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</si>
  <si>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</si>
  <si>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</si>
  <si>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</si>
  <si>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</si>
  <si>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</si>
  <si>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</si>
  <si>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</si>
  <si>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</si>
  <si>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</si>
  <si>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</si>
  <si>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</si>
  <si>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</si>
  <si>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</si>
  <si>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</si>
  <si>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</si>
  <si>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</si>
  <si>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</si>
  <si>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</si>
  <si>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</si>
  <si>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</si>
  <si>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</si>
  <si>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</si>
  <si>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</si>
  <si>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</si>
  <si>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</si>
  <si>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</si>
  <si>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</si>
  <si>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</si>
  <si>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</si>
  <si>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</si>
  <si>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</si>
  <si>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</si>
  <si>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</si>
  <si>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</si>
  <si>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</si>
  <si>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</si>
  <si>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</si>
  <si>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</si>
  <si>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</si>
  <si>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</si>
  <si>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</si>
  <si>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</si>
  <si>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</si>
  <si>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</si>
  <si>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</si>
  <si>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</si>
  <si>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</si>
  <si>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</si>
  <si>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</si>
  <si>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</si>
  <si>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</si>
  <si>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</si>
  <si>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</si>
  <si>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</si>
  <si>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</si>
  <si>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</si>
  <si>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</si>
  <si>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</si>
  <si>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</si>
  <si>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</si>
  <si>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</si>
  <si>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</si>
  <si>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</si>
  <si>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</si>
  <si>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</si>
  <si>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</si>
  <si>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</si>
  <si>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</si>
  <si>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</si>
  <si>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</si>
  <si>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</si>
  <si>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</si>
  <si>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</si>
  <si>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</si>
  <si>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</si>
  <si>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</si>
  <si>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</si>
  <si>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</si>
  <si>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</si>
  <si>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</si>
  <si>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</si>
  <si>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</si>
  <si>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</si>
  <si>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</si>
  <si>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</si>
  <si>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</si>
  <si>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</si>
  <si>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</si>
  <si>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</si>
  <si>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</si>
  <si>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</si>
  <si>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</si>
  <si>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</si>
  <si>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</si>
  <si>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</si>
  <si>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</si>
  <si>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</si>
  <si>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</si>
  <si>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</si>
  <si>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</si>
  <si>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</si>
  <si>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</si>
  <si>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</si>
  <si>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</si>
  <si>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</si>
  <si>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</si>
  <si>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</si>
  <si>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</si>
  <si>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</si>
  <si>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</si>
  <si>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</si>
  <si>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</si>
  <si>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</si>
  <si>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</si>
  <si>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</si>
  <si>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</si>
  <si>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</si>
  <si>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</si>
  <si>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</si>
  <si>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</si>
  <si>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</si>
  <si>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</si>
  <si>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</si>
  <si>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</si>
  <si>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</si>
  <si>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</si>
  <si>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</si>
  <si>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</si>
  <si>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</si>
  <si>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</si>
  <si>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</si>
  <si>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</si>
  <si>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</si>
  <si>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</si>
  <si>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</si>
  <si>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</si>
  <si>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</si>
  <si>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</si>
  <si>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</si>
  <si>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</si>
  <si>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</si>
  <si>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</si>
  <si>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</si>
  <si>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</si>
  <si>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</si>
  <si>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</si>
  <si>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</si>
  <si>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</si>
  <si>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</si>
  <si>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</si>
  <si>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</si>
  <si>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</si>
  <si>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</si>
  <si>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</si>
  <si>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</si>
  <si>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</si>
  <si>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</si>
  <si>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</si>
  <si>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</si>
  <si>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</si>
  <si>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</si>
  <si>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</si>
  <si>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</si>
  <si>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</si>
  <si>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</si>
  <si>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</si>
  <si>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</si>
  <si>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</si>
  <si>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</si>
  <si>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</si>
  <si>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</si>
  <si>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</si>
  <si>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</si>
  <si>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</si>
  <si>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</si>
  <si>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</si>
  <si>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</si>
  <si>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</si>
  <si>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</si>
  <si>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</si>
  <si>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</si>
  <si>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</si>
  <si>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</si>
  <si>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</si>
  <si>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</si>
  <si>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</si>
  <si>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</si>
  <si>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</si>
  <si>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</si>
  <si>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</si>
  <si>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</si>
  <si>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</si>
  <si>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</si>
  <si>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</si>
  <si>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</si>
  <si>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</si>
  <si>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</si>
  <si>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</si>
  <si>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</si>
  <si>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</si>
  <si>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</si>
  <si>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</si>
  <si>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</si>
  <si>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</si>
  <si>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</si>
  <si>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</si>
  <si>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</si>
  <si>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</si>
  <si>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</si>
  <si>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</si>
  <si>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</si>
  <si>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</si>
  <si>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</si>
  <si>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</si>
  <si>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</si>
  <si>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</si>
  <si>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</si>
  <si>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</si>
  <si>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</si>
  <si>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</si>
  <si>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</si>
  <si>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</si>
  <si>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</si>
  <si>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</si>
  <si>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</si>
  <si>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</si>
  <si>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</si>
  <si>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</si>
  <si>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</si>
  <si>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</si>
  <si>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</si>
  <si>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</si>
  <si>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</si>
  <si>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</si>
  <si>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</si>
  <si>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</si>
  <si>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</si>
  <si>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</si>
  <si>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</si>
  <si>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</si>
  <si>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</si>
  <si>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</si>
  <si>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</si>
  <si>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</si>
  <si>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</si>
  <si>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</si>
  <si>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</si>
  <si>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</si>
  <si>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</si>
  <si>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</si>
  <si>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</si>
  <si>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</si>
  <si>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</si>
  <si>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</si>
  <si>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</si>
  <si>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</si>
  <si>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</si>
  <si>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</si>
  <si>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</si>
  <si>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</si>
  <si>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</si>
  <si>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</si>
  <si>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</si>
  <si>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</si>
  <si>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</si>
  <si>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</si>
  <si>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</si>
  <si>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</si>
  <si>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</si>
  <si>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</si>
  <si>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</si>
  <si>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</si>
  <si>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</si>
  <si>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</si>
  <si>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</si>
  <si>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</si>
  <si>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</si>
  <si>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</si>
  <si>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</si>
  <si>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</si>
  <si>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</si>
  <si>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</si>
  <si>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</si>
  <si>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</si>
  <si>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</si>
  <si>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</si>
  <si>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</si>
  <si>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</si>
  <si>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</si>
  <si>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</si>
  <si>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</si>
  <si>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</si>
  <si>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</si>
  <si>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</si>
  <si>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</si>
  <si>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</si>
  <si>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</si>
  <si>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</si>
  <si>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</si>
  <si>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</si>
  <si>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</si>
  <si>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</si>
  <si>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</si>
  <si>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</si>
  <si>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</si>
  <si>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</si>
  <si>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</si>
  <si>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</si>
  <si>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</si>
  <si>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</si>
  <si>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</si>
  <si>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</si>
  <si>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</si>
  <si>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</si>
  <si>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</si>
  <si>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</si>
  <si>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</si>
  <si>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</si>
  <si>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</si>
  <si>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</si>
  <si>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</si>
  <si>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</si>
  <si>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</si>
  <si>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</si>
  <si>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</si>
  <si>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</si>
  <si>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</si>
  <si>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</si>
  <si>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</si>
  <si>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</si>
  <si>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</si>
  <si>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</si>
  <si>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</si>
  <si>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</si>
  <si>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</si>
  <si>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</si>
  <si>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</si>
  <si>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</si>
  <si>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</si>
  <si>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</si>
  <si>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</si>
  <si>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</si>
  <si>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</si>
  <si>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</si>
  <si>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</si>
  <si>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</si>
  <si>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</si>
  <si>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</si>
  <si>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</si>
  <si>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</si>
  <si>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</si>
  <si>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</si>
  <si>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</si>
  <si>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</si>
  <si>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</si>
  <si>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</si>
  <si>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</si>
  <si>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</si>
  <si>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</si>
  <si>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</si>
  <si>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</si>
  <si>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</si>
  <si>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</si>
  <si>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</si>
  <si>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</si>
  <si>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</si>
  <si>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</si>
  <si>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</si>
  <si>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</si>
  <si>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</si>
  <si>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</si>
  <si>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</si>
  <si>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</si>
  <si>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</si>
  <si>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</si>
  <si>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</si>
  <si>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</si>
  <si>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</si>
  <si>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</si>
  <si>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</si>
  <si>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</si>
  <si>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</si>
  <si>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</si>
  <si>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</si>
  <si>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</si>
  <si>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</si>
  <si>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</si>
  <si>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</si>
  <si>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</si>
  <si>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</si>
  <si>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</si>
  <si>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</si>
  <si>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</si>
  <si>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</si>
  <si>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</si>
  <si>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</si>
  <si>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</si>
  <si>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</si>
  <si>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</si>
  <si>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</si>
  <si>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</si>
  <si>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</si>
  <si>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</si>
  <si>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</si>
  <si>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</si>
  <si>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</si>
  <si>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</si>
  <si>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</si>
  <si>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</si>
  <si>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</si>
  <si>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</si>
  <si>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</si>
  <si>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</si>
  <si>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</si>
  <si>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</si>
  <si>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</si>
  <si>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</si>
  <si>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</si>
  <si>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</si>
  <si>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</si>
  <si>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</si>
  <si>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</si>
  <si>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</si>
  <si>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</si>
  <si>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</si>
  <si>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</si>
  <si>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</si>
  <si>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</si>
  <si>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</si>
  <si>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</si>
  <si>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</si>
  <si>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</si>
  <si>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</si>
  <si>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</si>
  <si>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</si>
  <si>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</si>
  <si>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</si>
  <si>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</si>
  <si>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</si>
  <si>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</si>
  <si>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</si>
  <si>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</si>
  <si>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</si>
  <si>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</si>
  <si>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</si>
  <si>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</si>
  <si>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</si>
  <si>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</si>
  <si>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</si>
  <si>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</si>
  <si>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</si>
  <si>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</si>
  <si>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</si>
  <si>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</si>
  <si>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</si>
  <si>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</si>
  <si>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</si>
  <si>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</si>
  <si>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</si>
  <si>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</si>
  <si>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</si>
  <si>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</si>
  <si>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</si>
  <si>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</si>
  <si>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</si>
  <si>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</si>
  <si>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</si>
  <si>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</si>
  <si>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</si>
  <si>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</si>
  <si>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</si>
  <si>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</si>
  <si>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</si>
  <si>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</si>
  <si>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</si>
  <si>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</si>
  <si>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</si>
  <si>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</si>
  <si>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</si>
  <si>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</si>
  <si>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</si>
  <si>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</si>
  <si>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</si>
  <si>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</si>
  <si>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</si>
  <si>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</si>
  <si>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</si>
  <si>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</si>
  <si>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</si>
  <si>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</si>
  <si>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</si>
  <si>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</si>
  <si>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</si>
  <si>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</si>
  <si>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</si>
  <si>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</si>
  <si>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</si>
  <si>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</si>
  <si>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</si>
  <si>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</si>
  <si>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</si>
  <si>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</si>
  <si>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</si>
  <si>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</si>
  <si>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</si>
  <si>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</si>
  <si>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</si>
  <si>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</si>
  <si>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</si>
  <si>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</si>
  <si>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</si>
  <si>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</si>
  <si>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</si>
  <si>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</si>
  <si>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</si>
  <si>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</si>
  <si>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</si>
  <si>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</si>
  <si>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</si>
  <si>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</si>
  <si>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</si>
  <si>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</si>
  <si>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</si>
  <si>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</si>
  <si>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</si>
  <si>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</si>
  <si>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</si>
  <si>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</si>
  <si>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</si>
  <si>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</si>
  <si>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</si>
  <si>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</si>
  <si>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</si>
  <si>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</si>
  <si>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</si>
  <si>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</si>
  <si>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</si>
  <si>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</si>
  <si>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</si>
  <si>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</si>
  <si>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</si>
  <si>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</si>
  <si>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</si>
  <si>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</si>
  <si>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</si>
  <si>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</si>
  <si>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</si>
  <si>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</si>
  <si>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</si>
  <si>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</si>
  <si>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</si>
  <si>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</si>
  <si>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</si>
  <si>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</si>
  <si>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</si>
  <si>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</si>
  <si>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</si>
  <si>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</si>
  <si>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</si>
  <si>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</si>
  <si>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</si>
  <si>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</si>
  <si>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</si>
  <si>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</si>
  <si>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</si>
  <si>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</si>
  <si>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</si>
  <si>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</si>
  <si>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</si>
  <si>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</si>
  <si>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</si>
  <si>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</si>
  <si>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</si>
  <si>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</si>
  <si>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</si>
  <si>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</si>
  <si>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</si>
  <si>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</si>
  <si>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</si>
  <si>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</si>
  <si>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</si>
  <si>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</si>
  <si>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</si>
  <si>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</si>
  <si>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</si>
  <si>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</si>
  <si>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</si>
  <si>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</si>
  <si>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</si>
  <si>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</si>
  <si>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</si>
  <si>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</si>
  <si>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</si>
  <si>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</si>
  <si>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</si>
  <si>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</si>
  <si>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</si>
  <si>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</si>
  <si>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</si>
  <si>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</si>
  <si>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</si>
  <si>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</si>
  <si>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</si>
  <si>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</si>
  <si>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</si>
  <si>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</si>
  <si>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</si>
  <si>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</si>
  <si>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</si>
  <si>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</si>
  <si>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</si>
  <si>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</si>
  <si>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</si>
  <si>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</si>
  <si>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</si>
  <si>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</si>
  <si>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</si>
  <si>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</si>
  <si>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</si>
  <si>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</si>
  <si>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</si>
  <si>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</si>
  <si>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</si>
  <si>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</si>
  <si>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</si>
  <si>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</si>
  <si>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</si>
  <si>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</si>
  <si>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</si>
  <si>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</si>
  <si>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</si>
  <si>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</si>
  <si>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</si>
  <si>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</si>
  <si>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</si>
  <si>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</si>
  <si>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</si>
  <si>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</si>
  <si>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</si>
  <si>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</si>
  <si>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</si>
  <si>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</si>
  <si>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</si>
  <si>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</si>
  <si>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</si>
  <si>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</si>
  <si>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</si>
  <si>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</si>
  <si>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</si>
  <si>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</si>
  <si>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</si>
  <si>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</si>
  <si>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</si>
  <si>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</si>
  <si>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</si>
  <si>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</si>
  <si>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</si>
  <si>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</si>
  <si>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</si>
  <si>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</si>
  <si>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</si>
  <si>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</si>
  <si>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</si>
  <si>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</si>
  <si>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</si>
  <si>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</si>
  <si>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</si>
  <si>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</si>
  <si>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</si>
  <si>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</si>
  <si>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</si>
  <si>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</si>
  <si>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</si>
  <si>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</si>
  <si>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</si>
  <si>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</si>
  <si>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</si>
  <si>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</si>
  <si>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</si>
  <si>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</si>
  <si>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</si>
  <si>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</si>
  <si>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</si>
  <si>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</si>
  <si>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</si>
  <si>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</si>
  <si>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</si>
  <si>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</si>
  <si>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</si>
  <si>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</si>
  <si>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</si>
  <si>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</si>
  <si>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</si>
  <si>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</si>
  <si>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</si>
  <si>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</si>
  <si>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</si>
  <si>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</si>
  <si>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</si>
  <si>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</si>
  <si>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</si>
  <si>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</si>
  <si>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</si>
  <si>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</si>
  <si>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</si>
  <si>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</si>
  <si>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</si>
  <si>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</si>
  <si>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</si>
  <si>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</si>
  <si>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</si>
  <si>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</si>
  <si>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</si>
  <si>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</si>
  <si>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</si>
  <si>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</si>
  <si>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</si>
  <si>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</si>
  <si>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</si>
  <si>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</si>
  <si>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</si>
  <si>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</si>
  <si>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</si>
  <si>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</si>
  <si>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</si>
  <si>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</si>
  <si>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</si>
  <si>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</si>
  <si>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</si>
  <si>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</si>
  <si>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</si>
  <si>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</si>
  <si>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</si>
  <si>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</si>
  <si>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</si>
  <si>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</si>
  <si>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</si>
  <si>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</si>
  <si>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</si>
  <si>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</si>
  <si>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</si>
  <si>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</si>
  <si>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</si>
  <si>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</si>
  <si>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</si>
  <si>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</si>
  <si>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</si>
  <si>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</si>
  <si>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</si>
  <si>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</si>
  <si>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</si>
  <si>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</si>
  <si>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</si>
  <si>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</si>
  <si>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</si>
  <si>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</si>
  <si>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</si>
  <si>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</si>
  <si>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</si>
  <si>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</si>
  <si>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</si>
  <si>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</si>
  <si>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</si>
  <si>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</si>
  <si>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</si>
  <si>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</si>
  <si>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</si>
  <si>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</si>
  <si>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</si>
  <si>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</si>
  <si>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</si>
  <si>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</si>
  <si>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</si>
  <si>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</si>
  <si>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</si>
  <si>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</si>
  <si>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</si>
  <si>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</si>
  <si>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</si>
  <si>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</si>
  <si>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</si>
  <si>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</si>
  <si>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</si>
  <si>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</si>
  <si>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</si>
  <si>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</si>
  <si>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</si>
  <si>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</si>
  <si>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</si>
  <si>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</si>
  <si>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</si>
  <si>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</si>
  <si>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</si>
  <si>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</si>
  <si>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</si>
  <si>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</si>
  <si>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</si>
  <si>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</si>
  <si>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</si>
  <si>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</si>
  <si>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</si>
  <si>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</si>
  <si>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</si>
  <si>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</si>
  <si>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</si>
  <si>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</si>
  <si>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</si>
  <si>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</si>
  <si>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</si>
  <si>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</si>
  <si>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</si>
  <si>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</si>
  <si>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</si>
  <si>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</si>
  <si>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</si>
  <si>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</si>
  <si>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</si>
  <si>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</si>
  <si>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</si>
  <si>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</si>
  <si>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</si>
  <si>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</si>
  <si>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</si>
  <si>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</si>
  <si>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</si>
  <si>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</si>
  <si>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</si>
  <si>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</si>
  <si>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</si>
  <si>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</si>
  <si>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</si>
  <si>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</si>
  <si>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</si>
  <si>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</si>
  <si>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</si>
  <si>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</si>
  <si>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</si>
  <si>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</si>
  <si>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</si>
  <si>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</si>
  <si>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</si>
  <si>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</si>
  <si>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</si>
  <si>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</si>
  <si>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</si>
  <si>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</si>
  <si>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</si>
  <si>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</si>
  <si>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</si>
  <si>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</si>
  <si>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</si>
  <si>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</si>
  <si>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</si>
  <si>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</si>
  <si>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</si>
  <si>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</si>
  <si>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</si>
  <si>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</si>
  <si>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</si>
  <si>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</si>
  <si>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</si>
  <si>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</si>
  <si>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</si>
  <si>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</si>
  <si>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</si>
  <si>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</si>
  <si>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</si>
  <si>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</si>
  <si>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</si>
  <si>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</si>
  <si>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</si>
  <si>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</si>
  <si>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</si>
  <si>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</si>
  <si>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</si>
  <si>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</si>
  <si>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</si>
  <si>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</si>
  <si>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</si>
  <si>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</si>
  <si>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</si>
  <si>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</si>
  <si>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</si>
  <si>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</si>
  <si>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</si>
  <si>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</si>
  <si>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</si>
  <si>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</si>
  <si>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</si>
  <si>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</si>
  <si>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</si>
  <si>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</si>
  <si>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</si>
  <si>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</si>
  <si>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</si>
  <si>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</si>
  <si>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</si>
  <si>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</si>
  <si>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</si>
  <si>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</si>
  <si>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</si>
  <si>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</si>
  <si>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</si>
  <si>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</si>
  <si>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</si>
  <si>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</si>
  <si>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</si>
  <si>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</si>
  <si>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</si>
  <si>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</si>
  <si>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</si>
  <si>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</si>
  <si>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</si>
  <si>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</si>
  <si>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</si>
  <si>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</si>
  <si>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</si>
  <si>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</si>
  <si>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</si>
  <si>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</si>
  <si>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</si>
  <si>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</si>
  <si>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</si>
  <si>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</si>
  <si>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</si>
  <si>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</si>
  <si>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</si>
  <si>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</si>
  <si>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</si>
  <si>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</si>
  <si>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</si>
  <si>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</si>
  <si>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</si>
  <si>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</si>
  <si>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</si>
  <si>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</si>
  <si>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</si>
  <si>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</si>
  <si>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</si>
  <si>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</si>
  <si>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</si>
  <si>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</si>
  <si>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</si>
  <si>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</si>
  <si>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</si>
  <si>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</si>
  <si>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</si>
  <si>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</si>
  <si>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</si>
  <si>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</si>
  <si>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</si>
  <si>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</si>
  <si>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</si>
  <si>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</si>
  <si>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</si>
  <si>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</si>
  <si>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</si>
  <si>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</si>
  <si>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</si>
  <si>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</si>
  <si>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</si>
  <si>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</si>
  <si>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</si>
  <si>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</si>
  <si>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</si>
  <si>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</si>
  <si>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</si>
  <si>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</si>
  <si>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</si>
  <si>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</si>
  <si>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</si>
  <si>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</si>
  <si>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</si>
  <si>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</si>
  <si>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</si>
  <si>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</si>
  <si>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</si>
  <si>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</si>
  <si>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</si>
  <si>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</si>
  <si>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</si>
  <si>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</si>
  <si>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</si>
  <si>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</si>
  <si>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</si>
  <si>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</si>
  <si>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</si>
  <si>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</si>
  <si>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</si>
  <si>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</si>
  <si>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</si>
  <si>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</si>
  <si>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</si>
  <si>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</si>
  <si>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</si>
  <si>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</si>
  <si>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</si>
  <si>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</si>
  <si>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</si>
  <si>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</si>
  <si>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</si>
  <si>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</si>
  <si>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</si>
  <si>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</si>
  <si>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</si>
  <si>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</si>
  <si>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</si>
  <si>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</si>
  <si>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</si>
  <si>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</si>
  <si>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</si>
  <si>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</si>
  <si>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</si>
  <si>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</si>
  <si>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</si>
  <si>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</si>
  <si>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</si>
  <si>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</si>
  <si>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</si>
  <si>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</si>
  <si>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</si>
  <si>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</si>
  <si>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</si>
  <si>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</si>
  <si>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</si>
  <si>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</si>
  <si>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</si>
  <si>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</si>
  <si>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</si>
  <si>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</si>
  <si>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</si>
  <si>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</si>
  <si>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</si>
  <si>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</si>
  <si>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</si>
  <si>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</si>
  <si>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</si>
  <si>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</si>
  <si>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</si>
  <si>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</si>
  <si>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</si>
  <si>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</si>
  <si>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</si>
  <si>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</si>
  <si>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</si>
  <si>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</si>
  <si>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</si>
  <si>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</si>
  <si>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</si>
  <si>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</si>
  <si>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</si>
  <si>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</si>
  <si>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</si>
  <si>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</si>
  <si>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</si>
  <si>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</si>
  <si>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</si>
  <si>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</si>
  <si>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</si>
  <si>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</si>
  <si>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</si>
  <si>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</si>
  <si>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</si>
  <si>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</si>
  <si>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</si>
  <si>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</si>
  <si>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</si>
  <si>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</si>
  <si>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</si>
  <si>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</si>
  <si>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</si>
  <si>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</si>
  <si>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</si>
  <si>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</si>
  <si>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</si>
  <si>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</si>
  <si>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</si>
  <si>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</si>
  <si>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</si>
  <si>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</si>
  <si>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</si>
  <si>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</si>
  <si>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</si>
  <si>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</si>
  <si>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</si>
  <si>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</si>
  <si>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</si>
  <si>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</si>
  <si>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</si>
  <si>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</si>
  <si>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</si>
  <si>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</si>
  <si>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</si>
  <si>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</si>
  <si>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</si>
  <si>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</si>
  <si>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</si>
  <si>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</si>
  <si>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</si>
  <si>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</si>
  <si>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</si>
  <si>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</si>
  <si>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</si>
  <si>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</si>
  <si>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</si>
  <si>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</si>
  <si>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</si>
  <si>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</si>
  <si>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</si>
  <si>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</si>
  <si>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</si>
  <si>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</si>
  <si>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</si>
  <si>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</si>
  <si>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</si>
  <si>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</si>
  <si>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</si>
  <si>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</si>
  <si>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</si>
  <si>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</si>
  <si>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</si>
  <si>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</si>
  <si>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</si>
  <si>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</si>
  <si>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</si>
  <si>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</si>
  <si>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</si>
  <si>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</si>
  <si>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</si>
  <si>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</si>
  <si>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</si>
  <si>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</si>
  <si>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</si>
  <si>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</si>
  <si>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</si>
  <si>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</si>
  <si>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</si>
  <si>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</si>
  <si>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</si>
  <si>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</si>
  <si>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</si>
  <si>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</si>
  <si>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</si>
  <si>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</si>
  <si>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</si>
  <si>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</si>
  <si>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</si>
  <si>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</si>
  <si>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</si>
  <si>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</si>
  <si>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</si>
  <si>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</si>
  <si>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</si>
  <si>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</si>
  <si>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</si>
  <si>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</si>
  <si>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</si>
  <si>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</si>
  <si>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</si>
  <si>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</si>
  <si>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</si>
  <si>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</si>
  <si>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</si>
  <si>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</si>
  <si>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</si>
  <si>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</si>
  <si>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</si>
  <si>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</si>
  <si>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</si>
  <si>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</si>
  <si>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</si>
  <si>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</si>
  <si>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</si>
  <si>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</si>
  <si>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</si>
  <si>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</si>
  <si>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</si>
  <si>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</si>
  <si>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</si>
  <si>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</si>
  <si>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</si>
  <si>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</si>
  <si>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</si>
  <si>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</si>
  <si>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</si>
  <si>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</si>
  <si>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</si>
  <si>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</si>
  <si>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</si>
  <si>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</si>
  <si>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</si>
  <si>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</si>
  <si>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</si>
  <si>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</si>
  <si>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</si>
  <si>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</si>
  <si>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</si>
  <si>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</si>
  <si>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</si>
  <si>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</si>
  <si>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</si>
  <si>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</si>
  <si>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</si>
  <si>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</si>
  <si>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</si>
  <si>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</si>
  <si>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</si>
  <si>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</si>
  <si>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</si>
  <si>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</si>
  <si>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</si>
  <si>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</si>
  <si>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</si>
  <si>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</si>
  <si>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</si>
  <si>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</si>
  <si>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</si>
  <si>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</si>
  <si>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</si>
  <si>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</si>
  <si>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</si>
  <si>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</si>
  <si>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</si>
  <si>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</si>
  <si>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</si>
  <si>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</si>
  <si>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</si>
  <si>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</si>
  <si>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</si>
  <si>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</si>
  <si>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</si>
  <si>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</si>
  <si>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</si>
  <si>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</si>
  <si>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</si>
  <si>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</si>
  <si>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</si>
  <si>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</si>
  <si>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</si>
  <si>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</si>
  <si>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</si>
  <si>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</si>
  <si>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</si>
  <si>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</si>
  <si>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</si>
  <si>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</si>
  <si>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</si>
  <si>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</si>
  <si>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</si>
  <si>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</si>
  <si>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</si>
  <si>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</si>
  <si>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</si>
  <si>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</si>
  <si>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</si>
  <si>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</si>
  <si>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</si>
  <si>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</si>
  <si>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</si>
  <si>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</si>
  <si>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</si>
  <si>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</si>
  <si>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</si>
  <si>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</si>
  <si>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</si>
  <si>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</si>
  <si>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</si>
  <si>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</si>
  <si>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</si>
  <si>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</si>
  <si>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</si>
  <si>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</si>
  <si>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</si>
  <si>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</si>
  <si>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</si>
  <si>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</si>
  <si>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</si>
  <si>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</si>
  <si>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</si>
  <si>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</si>
  <si>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</si>
  <si>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</si>
  <si>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</si>
  <si>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</si>
  <si>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</si>
  <si>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</si>
  <si>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</si>
  <si>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</si>
  <si>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</si>
  <si>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</si>
  <si>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</si>
  <si>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</si>
  <si>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</si>
  <si>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</si>
  <si>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</si>
  <si>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</si>
  <si>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</si>
  <si>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</si>
  <si>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</si>
  <si>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</si>
  <si>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</si>
  <si>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</si>
  <si>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</si>
  <si>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</si>
  <si>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</si>
  <si>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</si>
  <si>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</si>
  <si>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</si>
  <si>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</si>
  <si>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</si>
  <si>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</si>
  <si>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</si>
  <si>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</si>
  <si>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</si>
  <si>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</si>
  <si>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</si>
  <si>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</si>
  <si>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</si>
  <si>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</si>
  <si>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</si>
  <si>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</si>
  <si>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</si>
  <si>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</si>
  <si>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</si>
  <si>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</si>
  <si>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</si>
  <si>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</si>
  <si>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</si>
  <si>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</si>
  <si>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</si>
  <si>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</si>
  <si>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</si>
  <si>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</si>
  <si>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</si>
  <si>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</si>
  <si>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</si>
  <si>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</si>
  <si>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</si>
  <si>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</si>
  <si>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</si>
  <si>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</si>
  <si>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</si>
  <si>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</si>
  <si>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</si>
  <si>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</si>
  <si>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</si>
  <si>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</si>
  <si>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</si>
  <si>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</si>
  <si>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</si>
  <si>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</si>
  <si>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</si>
  <si>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</si>
  <si>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</si>
  <si>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</si>
  <si>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</si>
  <si>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</si>
  <si>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</si>
  <si>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</si>
  <si>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</si>
  <si>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</si>
  <si>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</si>
  <si>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</si>
  <si>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</si>
  <si>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</si>
  <si>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</si>
  <si>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</si>
  <si>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</si>
  <si>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</si>
  <si>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</si>
  <si>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</si>
  <si>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</si>
  <si>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</si>
  <si>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</si>
  <si>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</si>
  <si>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</si>
  <si>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</si>
  <si>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</si>
  <si>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</si>
  <si>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</si>
  <si>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</si>
  <si>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</si>
  <si>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</si>
  <si>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</si>
  <si>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</si>
  <si>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</si>
  <si>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</si>
  <si>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</si>
  <si>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</si>
  <si>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</si>
  <si>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</si>
  <si>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</si>
  <si>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</si>
  <si>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</si>
  <si>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</si>
  <si>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</si>
  <si>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</si>
  <si>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</si>
  <si>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</si>
  <si>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</si>
  <si>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</si>
  <si>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</si>
  <si>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</si>
  <si>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</si>
  <si>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</si>
  <si>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</si>
  <si>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</si>
  <si>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</si>
  <si>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</si>
  <si>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</si>
  <si>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</si>
  <si>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</si>
  <si>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</si>
  <si>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</si>
  <si>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</si>
  <si>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</si>
  <si>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</si>
  <si>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</si>
  <si>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</si>
  <si>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</si>
  <si>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</si>
  <si>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</si>
  <si>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</si>
  <si>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</si>
  <si>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</si>
  <si>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</si>
  <si>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</si>
  <si>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</si>
  <si>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</si>
  <si>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</si>
  <si>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</si>
  <si>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</si>
  <si>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</si>
  <si>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</si>
  <si>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</si>
  <si>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</si>
  <si>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</si>
  <si>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</si>
  <si>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</si>
  <si>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</si>
  <si>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</si>
  <si>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</si>
  <si>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</si>
  <si>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</si>
  <si>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</si>
  <si>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</si>
  <si>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</si>
  <si>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</si>
  <si>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</si>
  <si>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</si>
  <si>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</si>
  <si>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</si>
  <si>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</si>
  <si>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</si>
  <si>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</si>
  <si>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</si>
  <si>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</si>
  <si>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</si>
  <si>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</si>
  <si>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</si>
  <si>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</si>
  <si>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</si>
  <si>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</si>
  <si>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</si>
  <si>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</si>
  <si>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</si>
  <si>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</si>
  <si>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</si>
  <si>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</si>
  <si>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</si>
  <si>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</si>
  <si>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</si>
  <si>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</si>
  <si>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</si>
  <si>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</si>
  <si>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</si>
  <si>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</si>
  <si>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</si>
  <si>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</si>
  <si>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</si>
  <si>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</si>
  <si>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</si>
  <si>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</si>
  <si>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</si>
  <si>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</si>
  <si>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</si>
  <si>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</si>
  <si>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</si>
  <si>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</si>
  <si>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</si>
  <si>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</si>
  <si>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</si>
  <si>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</si>
  <si>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</si>
  <si>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</si>
  <si>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</si>
  <si>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</si>
  <si>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</si>
  <si>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</si>
  <si>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</si>
  <si>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</si>
  <si>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</si>
  <si>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</si>
  <si>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</si>
  <si>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</si>
  <si>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</si>
  <si>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</si>
  <si>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</si>
  <si>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</si>
  <si>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</si>
  <si>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</si>
  <si>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</si>
  <si>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</si>
  <si>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</si>
  <si>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</si>
  <si>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</si>
  <si>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</si>
  <si>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</si>
  <si>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</si>
  <si>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</si>
  <si>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</si>
  <si>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</si>
  <si>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</si>
  <si>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</si>
  <si>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</si>
  <si>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</si>
  <si>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</si>
  <si>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</si>
  <si>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</si>
  <si>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</si>
  <si>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</si>
  <si>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</si>
  <si>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</si>
  <si>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</si>
  <si>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</si>
  <si>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</si>
  <si>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</si>
  <si>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</si>
  <si>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</si>
  <si>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</si>
  <si>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</si>
  <si>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</si>
  <si>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</si>
  <si>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</si>
  <si>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</si>
  <si>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</si>
  <si>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</si>
  <si>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</si>
  <si>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</si>
  <si>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</si>
  <si>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</si>
  <si>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</si>
  <si>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</si>
  <si>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</si>
  <si>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</si>
  <si>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</si>
  <si>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</si>
  <si>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</si>
  <si>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</si>
  <si>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</si>
  <si>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</si>
  <si>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</si>
  <si>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</si>
  <si>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</si>
  <si>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</si>
  <si>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</si>
  <si>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</si>
  <si>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</si>
  <si>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</si>
  <si>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</si>
  <si>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</si>
  <si>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</si>
  <si>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</si>
  <si>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</si>
  <si>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</si>
  <si>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</si>
  <si>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</si>
  <si>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</si>
  <si>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</si>
  <si>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</si>
  <si>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</si>
  <si>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</si>
  <si>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</si>
  <si>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</si>
  <si>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</si>
  <si>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</si>
  <si>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</si>
  <si>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</si>
  <si>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</si>
  <si>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</si>
  <si>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</si>
  <si>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</si>
  <si>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</si>
  <si>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</si>
  <si>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</si>
  <si>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</si>
  <si>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</si>
  <si>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</si>
  <si>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</si>
  <si>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</si>
  <si>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</si>
  <si>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</si>
  <si>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</si>
  <si>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</si>
  <si>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</si>
  <si>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</si>
  <si>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</si>
  <si>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</si>
  <si>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</si>
  <si>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</si>
  <si>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</si>
  <si>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</si>
  <si>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</si>
  <si>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</si>
  <si>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</si>
  <si>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</si>
  <si>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</si>
  <si>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</si>
  <si>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</si>
  <si>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</si>
  <si>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</si>
  <si>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</si>
  <si>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</si>
  <si>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</si>
  <si>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</si>
  <si>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</si>
  <si>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</si>
  <si>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</si>
  <si>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</si>
  <si>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</si>
  <si>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</si>
  <si>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</si>
  <si>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</si>
  <si>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</si>
  <si>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</si>
  <si>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</si>
  <si>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</si>
  <si>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</si>
  <si>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</si>
  <si>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</si>
  <si>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</si>
  <si>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</si>
  <si>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</si>
  <si>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</si>
  <si>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</si>
  <si>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</si>
  <si>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</si>
  <si>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</si>
  <si>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</si>
  <si>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</si>
  <si>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</si>
  <si>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</si>
  <si>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</si>
  <si>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</si>
  <si>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</si>
  <si>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</si>
  <si>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</si>
  <si>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</si>
  <si>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</si>
  <si>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</si>
  <si>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</si>
  <si>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</si>
  <si>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</si>
  <si>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</si>
  <si>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</si>
  <si>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</si>
  <si>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</si>
  <si>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</si>
  <si>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</si>
  <si>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</si>
  <si>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</si>
  <si>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</si>
  <si>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</si>
  <si>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</si>
  <si>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</si>
  <si>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</si>
  <si>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</si>
  <si>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</si>
  <si>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</si>
  <si>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</si>
  <si>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</si>
  <si>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</si>
  <si>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</si>
  <si>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</si>
  <si>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</si>
  <si>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</si>
  <si>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</si>
  <si>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</si>
  <si>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</si>
  <si>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</si>
  <si>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</si>
  <si>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</si>
  <si>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</si>
  <si>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</si>
  <si>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</si>
  <si>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</si>
  <si>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</si>
  <si>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</si>
  <si>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</si>
  <si>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</si>
  <si>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</si>
  <si>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</si>
  <si>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</si>
  <si>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</si>
  <si>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</si>
  <si>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</si>
  <si>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</si>
  <si>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</si>
  <si>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</si>
  <si>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</si>
  <si>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</si>
  <si>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</si>
  <si>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</si>
  <si>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</si>
  <si>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</si>
  <si>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</si>
  <si>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</si>
  <si>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</si>
  <si>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</si>
  <si>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</si>
  <si>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</si>
  <si>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</si>
  <si>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</si>
  <si>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</si>
  <si>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</si>
  <si>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</si>
  <si>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</si>
  <si>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</si>
  <si>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</si>
  <si>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</si>
  <si>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</si>
  <si>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</si>
  <si>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</si>
  <si>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</si>
  <si>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</si>
  <si>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</si>
  <si>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</si>
  <si>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</si>
  <si>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</si>
  <si>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</si>
  <si>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</si>
  <si>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</si>
  <si>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</si>
  <si>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</si>
  <si>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</si>
  <si>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</si>
  <si>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</si>
  <si>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</si>
  <si>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</si>
  <si>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</si>
  <si>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</si>
  <si>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</si>
  <si>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</si>
  <si>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</si>
  <si>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</si>
  <si>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</si>
  <si>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</si>
  <si>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</si>
  <si>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</si>
  <si>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</si>
  <si>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</si>
  <si>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</si>
  <si>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</si>
  <si>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</si>
  <si>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</si>
  <si>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</si>
  <si>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</si>
  <si>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</si>
  <si>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</si>
  <si>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</si>
  <si>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</si>
  <si>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</si>
  <si>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</si>
  <si>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</si>
  <si>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</si>
  <si>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</si>
  <si>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</si>
  <si>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</si>
  <si>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</si>
  <si>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</si>
  <si>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</si>
  <si>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</si>
  <si>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</si>
  <si>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</si>
  <si>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</si>
  <si>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</si>
  <si>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</si>
  <si>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</si>
  <si>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</si>
  <si>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</si>
  <si>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</si>
  <si>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</si>
  <si>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</si>
  <si>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</si>
  <si>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</si>
  <si>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</si>
  <si>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</si>
  <si>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</si>
  <si>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</si>
  <si>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</si>
  <si>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</si>
  <si>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</si>
  <si>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</si>
  <si>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</si>
  <si>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</si>
  <si>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</si>
  <si>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</si>
  <si>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</si>
  <si>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</si>
  <si>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</si>
  <si>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</si>
  <si>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</si>
  <si>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</si>
  <si>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</si>
  <si>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</si>
  <si>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</si>
  <si>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</si>
  <si>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</si>
  <si>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</si>
  <si>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</si>
  <si>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</si>
  <si>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</si>
  <si>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</si>
  <si>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</si>
  <si>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</si>
  <si>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</si>
  <si>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</si>
  <si>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</si>
  <si>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</si>
  <si>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</si>
  <si>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</si>
  <si>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</si>
  <si>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</si>
  <si>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</si>
  <si>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</si>
  <si>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</si>
  <si>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</si>
  <si>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</si>
  <si>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</si>
  <si>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</si>
  <si>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</si>
  <si>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</si>
  <si>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</si>
  <si>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</si>
  <si>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</si>
  <si>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</si>
  <si>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</si>
  <si>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</si>
  <si>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</si>
  <si>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</si>
  <si>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</si>
  <si>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</si>
  <si>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</si>
  <si>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</si>
  <si>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</si>
  <si>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</si>
  <si>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</si>
  <si>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</si>
  <si>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</si>
  <si>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</si>
  <si>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</si>
  <si>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</si>
  <si>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</si>
  <si>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</si>
  <si>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</si>
  <si>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</si>
  <si>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</si>
  <si>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</si>
  <si>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</si>
  <si>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</si>
  <si>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</si>
  <si>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</si>
  <si>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</si>
  <si>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</si>
  <si>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</si>
  <si>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</si>
  <si>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</si>
  <si>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</si>
  <si>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</si>
  <si>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</si>
  <si>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</si>
  <si>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</si>
  <si>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</si>
  <si>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</si>
  <si>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</si>
  <si>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</si>
  <si>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</si>
  <si>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</si>
  <si>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</si>
  <si>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</si>
  <si>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</si>
  <si>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</si>
  <si>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</si>
  <si>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</si>
  <si>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</si>
  <si>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</si>
  <si>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</si>
  <si>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</si>
  <si>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</si>
  <si>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</si>
  <si>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</si>
  <si>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</si>
  <si>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</si>
  <si>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</si>
  <si>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</si>
  <si>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</si>
  <si>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</si>
  <si>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</si>
  <si>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</si>
  <si>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</si>
  <si>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</si>
  <si>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</si>
  <si>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</si>
  <si>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</si>
  <si>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</si>
  <si>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</si>
  <si>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</si>
  <si>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</si>
  <si>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</si>
  <si>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</si>
  <si>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</si>
  <si>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</si>
  <si>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</si>
  <si>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</si>
  <si>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</si>
  <si>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</si>
  <si>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</si>
  <si>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</si>
  <si>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</si>
  <si>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</si>
  <si>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</si>
  <si>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</si>
  <si>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</si>
  <si>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</si>
  <si>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</si>
  <si>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</si>
  <si>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</si>
  <si>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</si>
  <si>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</si>
  <si>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</si>
  <si>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</si>
  <si>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</si>
  <si>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</si>
  <si>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</si>
  <si>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</si>
  <si>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</si>
  <si>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</si>
  <si>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</si>
  <si>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</si>
  <si>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</si>
  <si>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</si>
  <si>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</si>
  <si>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</si>
  <si>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</si>
  <si>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</si>
  <si>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</si>
  <si>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</si>
  <si>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</si>
  <si>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</si>
  <si>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</si>
  <si>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</si>
  <si>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</si>
  <si>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</si>
  <si>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</si>
  <si>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</si>
  <si>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</si>
  <si>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</si>
  <si>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</si>
  <si>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</si>
  <si>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</si>
  <si>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</si>
  <si>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</si>
  <si>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</si>
  <si>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</si>
  <si>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</si>
  <si>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</si>
  <si>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</si>
  <si>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</si>
  <si>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</si>
  <si>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</si>
  <si>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</si>
  <si>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</si>
  <si>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</si>
  <si>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</si>
  <si>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</si>
  <si>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</si>
  <si>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</si>
  <si>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</si>
  <si>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</si>
  <si>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</si>
  <si>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</si>
  <si>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</si>
  <si>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</si>
  <si>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</si>
  <si>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</si>
  <si>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</si>
  <si>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</si>
  <si>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</si>
  <si>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</si>
  <si>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</si>
  <si>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</si>
  <si>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</si>
  <si>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</si>
  <si>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</si>
  <si>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</si>
  <si>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</si>
  <si>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</si>
  <si>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</si>
  <si>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</si>
  <si>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</si>
  <si>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</si>
  <si>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</si>
  <si>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</si>
  <si>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</si>
  <si>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</si>
  <si>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PCM-20251109-00001727</t>
  </si>
  <si>
    <t>LTE Sector down 40 MIN</t>
  </si>
  <si>
    <t>PCM-20251109-00001940</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</si>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</sst>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307.89950300925557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45970.847928935182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45970.847928935182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45970.847928935182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45970.847928935182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45970.847928935182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45970.847928935182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45970.847928935182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45970.847928935182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45970.847928935182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45970.847928935182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45970.847928935182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45970.847928935182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45970.847928935182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45970.847928935182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45970.847928935182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45970.847928935182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45970.847928935182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45970.847928935182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45970.847928935182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45970.847928935182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45970.847928935182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45970.847928935182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45970.847928935182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45970.847928935182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45970.847928935182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45970.847928935182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45970.847928935182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45970.847928935182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45970.847928935182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45970.847928935182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45970.847928935182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45970.847928935182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45970.847928935182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45970.847928935182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45970.847928935182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45970.847928935182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45970.847928935182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45970.847928935182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45970.847928935182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45970.847928935182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45970.847928935182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45970.847928935182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45970.847928935182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45970.847928935182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45970.847928935182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45970.847928935182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45970.847928935182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45970.847928935182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45970.847928935182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45970.847928935182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45970.847928935182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45970.847928935182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45970.847928935182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45970.847928935182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45970.847928935182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45970.847928935182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45970.847928935182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45970.847928935182</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45970.847928935182</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145.84809097222023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45970.847928935182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45970.847928935182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45970.847928935182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45970.847928935182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45970.847928935182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45970.847928935182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45970.847928935182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45970.847928935182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45970.847928935182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45970.847928935182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45970.847928935182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45970.847928935182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45970.847928935182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45970.847928935182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45970.847928935182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45970.847928935182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45970.847928935182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45970.847928935182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45970.847928935182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45970.847928935182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45970.847928935182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45970.847928935182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45970.847928935182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45970.847928935182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45970.847928935182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45970.847928935182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45970.847928935182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45970.847928935182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45970.847928935182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45970.847928935182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45970.847928935182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45970.847928935182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45970.847928935182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45970.847928935182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45970.847928935182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45970.847928935182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45970.847928935182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45970.847928935182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45970.847928935182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45970.847928935182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45970.847928935182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45970.847928935182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45970.847928935182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45970.847928935182</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45970.847928935182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45970.847928935182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45970.847928935182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45970.847928935182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45970.847928935182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45970.847928935182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45970.847928935182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45970.847928935182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45970.847928935182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45970.847928935182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45970.847928935182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45970.847928935182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45970.847928935182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45970.847928935182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45970.847928935182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45970.847928935182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45970.847928935182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45970.847928935182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45970.847928935182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45970.847928935182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45970.847928935182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45970.847928935182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45970.847928935182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45970.847928935182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45970.847928935182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45970.847928935182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45970.847928935182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45970.847928935182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45970.847928935182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45970.847928935182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45970.847928935182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45970.847928935182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45970.847928935182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45970.847928935182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45970.847928935182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45970.847928935182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45970.847928935182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45970.847928935182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45970.847928935182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45970.847928935182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45970.847928935182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45970.847928935182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45970.847928935182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45970.847928935182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45970.847928935182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45970.847928935182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45970.847928935182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45970.847928935182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45970.847928935182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45970.847928935182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45970.847928935182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45970.847928935182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45970.847928935182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45970.847928935182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45970.847928935182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45970.847928935182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45970.847928935182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45970.847928935182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45970.847928935182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45970.847928935182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45970.847928935182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45970.847928935182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45970.847928935182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45970.847928935182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45970.847928935182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45970.847928935182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45970.847928935182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45970.847928935182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45970.847928935182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45970.847928935182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45970.847928935182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45970.847928935182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45970.847928935182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45970.847928935182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45970.847928935182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45970.847928935182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45970.847928935182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45970.847928935182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45970.847928935182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45970.847928935182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45970.847928935182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45970.847928935182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45970.847928935182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45970.847928935182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45970.847928935182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45970.847928935182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45970.847928935182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45970.847928935182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45970.847928935182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45970.847928935182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45970.847928935182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45970.847928935182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45970.847928935182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45970.847928935182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45970.847928935182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45970.847928935182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45970.847928935182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45970.847928935182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45970.847928935182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45970.847928935182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45970.847928935182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45970.847928935182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45970.847928935182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45970.847928935182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45970.847928935182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45970.847928935182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45970.847928935182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45970.847928935182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45970.847928935182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45970.847928935182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45970.847928935182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45970.847928935182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45970.847928935182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45970.847928935182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45970.847928935182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45970.847928935182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45970.847928935182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45970.847928935182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45970.847928935182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45970.847928935182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45970.847928935182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45970.847928935182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45970.847928935182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45970.847928935182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45970.847928935182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45970.847928935182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45970.847928935182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45970.847928935182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45970.847928935182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45970.847928935182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45970.847928935182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45970.847928935182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45970.847928935182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45970.847928935182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45970.847928935182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45970.847928935182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45970.847928935182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45970.847928935182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45970.847928935182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45970.847928935182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45970.847928935182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45970.847928935182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45970.847928935182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45970.847928935182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45970.847928935182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45970.847928935182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45970.847928935182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45970.847928935182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45970.847928935182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45970.847928935182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45970.847928935182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45970.847928935182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45970.847928935182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45970.847928935182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45970.847928935182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45970.847928935182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45970.847928935182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45970.847928935182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45970.847928935182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45970.847928935182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45970.847928935182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45970.847928935182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45970.847928935182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45970.847928935182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45970.847928935182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45970.847928935182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45970.847928935182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45970.847928935182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45970.847928935182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45970.847928935182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45970.847928935182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45970.847928935182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45970.847928935182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45970.847928935182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45970.847928935182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45970.847928935182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45970.847928935182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45970.847928935182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45970.847928935182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45970.847928935182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45970.847928935182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45970.847928935182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45970.847928935182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45970.847928935182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45970.847928935182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45970.847928935182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45970.847928935182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45970.847928935182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45970.847928935182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45970.847928935182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45970.847928935182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45970.847928935182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45970.847928935182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45970.847928935182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45970.847928935182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45970.847928935182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45970.847928935182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45970.847928935182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45970.847928935182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45970.847928935182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45970.847928935182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45970.847928935182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45970.847928935182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45970.847928935182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45970.847928935182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45970.847928935182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45970.847928935182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45970.847928935182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45970.847928935182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45970.847928935182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45970.847928935182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45970.847928935182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45970.847928935182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45970.847928935182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45970.847928935182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45970.847928935182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45970.847928935182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45970.847928935182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45970.847928935182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45970.847928935182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45970.847928935182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45970.847928935182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45970.847928935182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45970.847928935182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45970.847928935182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45970.847928935182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45970.847928935182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45970.847928935182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45970.847928935182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45970.847928935182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45970.847928935182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45970.847928935182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45970.847928935182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45970.847928935182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45970.847928935182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45970.847928935182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45970.847928935182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45970.847928935182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45970.847928935182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45970.847928935182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45970.847928935182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45970.847928935182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45970.847928935182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45970.847928935182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45970.847928935182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45970.847928935182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45970.847928935182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45970.847928935182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45970.847928935182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45970.847928935182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45970.847928935182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45970.847928935182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45970.847928935182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45970.847928935182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45970.847928935182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45970.847928935182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45970.847928935182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45970.847928935182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45970.847928935182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45970.847928935182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45970.847928935182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45970.847928935182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45970.847928935182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45970.847928935182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45970.847928935182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45970.847928935182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45970.847928935182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45970.847928935182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45970.847928935182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45970.847928935182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45970.847928935182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45970.847928935182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45970.847928935182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45970.847928935182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45970.847928935182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45970.847928935182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45970.847928935182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45970.847928935182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45970.847928935182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45970.847928935182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45970.847928935182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45970.847928935182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45970.847928935182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45970.847928935182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45970.847928935182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45970.847928935182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45970.847928935182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45970.847928935182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45970.847928935182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45970.847928935182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45970.847928935182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45970.847928935182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45970.847928935182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45970.847928935182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45970.847928935182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45970.847928935182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45970.847928935182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45970.847928935182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45970.847928935182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45970.847928935182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45970.847928935182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45970.847928935182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45970.847928935182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45970.847928935182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45970.847928935182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45970.847928935182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45970.847928935182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45970.847928935182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45970.847928935182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45970.847928935182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45970.847928935182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45970.847928935182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45970.847928935182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45970.847928935182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45970.847928935182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45970.847928935182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45970.847928935182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45970.847928935182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45970.847928935182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45970.847928935182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45970.847928935182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45970.847928935182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45970.847928935182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45970.847928935182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45970.847928935182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45970.847928935182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45970.847928935182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45970.847928935182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45970.847928935182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45970.847928935182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45970.847928935182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45970.847928935182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45970.847928935182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45970.847928935182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45970.847928935182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45970.847928935182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45970.847928935182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45970.847928935182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45970.847928935182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45970.847928935182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45970.847928935182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45970.847928935182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45970.847928935182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45970.847928935182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45970.847928935182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45970.847928935182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45970.847928935182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45970.847928935182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45970.847928935182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45970.847928935182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45970.847928935182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45970.847928935182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45970.847928935182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45970.847928935182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45970.847928935182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45970.847928935182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45970.847928935182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45970.847928935182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45970.847928935182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45970.847928935182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45970.847928935182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45970.847928935182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45970.847928935182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45970.847928935182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45970.847928935182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45970.847928935182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45970.847928935182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45970.847928935182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45970.847928935182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45970.847928935182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45970.847928935182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45970.847928935182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45970.847928935182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45970.847928935182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45970.847928935182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45970.847928935182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45970.847928935182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45970.847928935182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45970.847928935182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45970.847928935182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45970.847928935182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45970.847928935182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45970.847928935182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45970.847928935182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45970.847928935182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45970.847928935182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45970.847928935182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45970.847928935182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45970.847928935182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45970.847928935182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45970.847928935182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45970.847928935182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45970.847928935182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45970.847928935182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45970.847928935182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45970.847928935182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45970.847928935182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45970.847928935182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45970.847928935182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45970.847928935182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45970.847928935182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45970.847928935182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45970.847928935182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45970.847928935182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45970.847928935182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45970.847928935182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45970.847928935182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45970.847928935182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45970.847928935182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45970.847928935182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45970.847928935182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45970.847928935182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45970.847928935182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45970.847928935182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45970.847928935182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45970.847928935182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45970.847928935182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45970.847928935182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45970.847928935182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45970.847928935182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45970.847928935182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45970.847928935182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45970.847928935182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45970.847928935182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45970.847928935182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45970.847928935182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45970.847928935182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45970.847928935182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45970.847928935182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45970.847928935182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45970.847928935182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45970.847928935182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45970.847928935182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45970.847928935182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45970.847928935182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45970.847928935182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45970.847928935182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45970.847928935182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45970.847928935182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45970.847928935182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45970.847928935182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45970.847928935182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45970.847928935182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45970.847928935182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45970.847928935182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45970.847928935182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45970.847928935182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45970.847928935182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45970.847928935182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45970.847928935182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45970.847928935182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45970.847928935182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45970.847928935182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45970.847928935182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45970.847928935182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45970.847928935182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45970.847928935182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45970.847928935182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45970.847928935182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45970.847928935182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45970.847928935182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45970.847928935182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45970.847928935182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45970.847928935182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45970.847928935182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45970.847928935182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45970.847928935182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45970.847928935182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45970.847928935182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45970.847928935182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45970.847928935182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45970.847928935182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45970.847928935182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45970.847928935182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45970.847928935182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45970.847928935182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45970.847928935182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45970.847928935182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45970.847928935182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45970.847928935182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45970.847928935182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45970.847928935182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45970.847928935182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45970.847928935182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45970.847928935182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45970.847928935182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45970.847928935182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45970.847928935182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45970.847928935182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45970.847928935182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45970.847928935182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45970.847928935182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45970.847928935182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45970.847928935182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45970.847928935182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45970.847928935182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45970.847928935182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45970.847928935182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45970.847928935182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45970.847928935182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45970.847928935182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45970.847928935182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45970.847928935182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45970.847928935182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45970.847928935182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45970.847928935182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45970.847928935182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45970.847928935182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45970.847928935182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45970.847928935182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45970.847928935182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45970.847928935182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45970.847928935182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45970.847928935182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45970.847928935182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45970.847928935182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45970.847928935182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45970.847928935182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45970.847928935182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45970.847928935182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45970.847928935182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45970.847928935182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45970.847928935182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45970.847928935182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45970.847928935182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45970.847928935182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45970.847928935182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45970.847928935182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45970.847928935182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45970.847928935182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45970.847928935182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45970.847928935182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45970.847928935182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45970.847928935182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45970.847928935182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45970.847928935182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45970.847928935182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45970.847928935182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45970.847928935182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45970.847928935182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45970.847928935182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45970.847928935182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45970.847928935182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45970.847928935182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45970.847928935182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45970.847928935182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45970.847928935182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45970.847928935182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45970.847928935182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45970.847928935182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45970.847928935182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45970.847928935182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45970.847928935182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45970.847928935182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45970.847928935182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45970.847928935182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45970.847928935182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45970.847928935182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45970.847928935182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45970.847928935182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45970.847928935182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45970.847928935182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45970.847928935182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45970.847928935182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45970.847928935182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45970.847928935182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45970.847928935182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45970.847928935182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45970.847928935182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45970.847928935182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45970.847928935182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45970.847928935182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45970.847928935182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45970.847928935182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45970.847928935182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45970.847928935182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45970.847928935182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45970.847928935182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45970.847928935182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45970.847928935182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45970.847928935182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45970.847928935182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45970.847928935182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45970.847928935182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45970.847928935182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45970.847928935182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45970.847928935182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45970.847928935182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45970.847928935182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45970.847928935182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45970.847928935182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45970.847928935182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45970.847928935182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45970.847928935182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45970.847928935182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45970.847928935182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45970.847928935182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45970.847928935182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45970.847928935182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45970.847928935182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45970.847928935182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45970.847928935182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45970.847928935182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45970.847928935182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45970.847928935182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45970.847928935182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45970.847928935182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45970.847928935182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45970.847928935182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45970.847928935182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45970.847928935182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45970.847928935182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45970.847928935182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45970.847928935182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45970.847928935182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45970.847928935182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45970.847928935182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45970.847928935182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45970.847928935182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45970.847928935182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45970.847928935182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45970.847928935182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45970.847928935182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45970.847928935182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45970.847928935182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45970.847928935182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45970.847928935182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45970.847928935182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45970.847928935182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45970.847928935182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45970.847928935182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45970.847928935182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45970.847928935182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45970.847928935182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45970.847928935182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45970.847928935182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45970.847928935182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45970.847928935182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45970.847928935182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45970.847928935182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45970.847928935182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45970.847928935182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45970.847928935182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45970.847928935182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45970.847928935182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45970.847928935182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45970.847928935182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45970.847928935182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45970.847928935182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45970.847928935182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45970.847928935182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45970.847928935182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45970.847928935182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45970.847928935182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45970.847928935182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45970.847928935182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45970.847928935182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45970.847928935182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45970.847928935182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45970.847928935182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45970.847928935182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45970.847928935182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45970.847928935182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45970.847928935182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45970.847928935182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45970.847928935182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45970.847928935182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45970.847928935182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45970.847928935182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45970.847928935182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45970.847928935182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45970.847928935182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45970.847928935182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45970.847928935182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45970.847928935182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45970.847928935182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45970.847928935182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45970.847928935182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45970.847928935182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45970.847928935182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45970.847928935182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45970.847928935182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45970.847928935182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45970.847928935182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45970.847928935182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45970.847928935182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45970.847928935182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45970.847928935182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45970.847928935182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45970.847928935182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45970.847928935182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45970.847928935182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45970.847928935182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45970.847928935182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45970.847928935182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45970.847928935182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45970.847928935182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45970.847928935182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45970.847928935182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45970.847928935182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45970.847928935182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45970.847928935182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45970.847928935182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45970.847928935182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45970.847928935182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45970.847928935182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45970.847928935182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45970.847928935182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45970.847928935182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45970.847928935182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45970.847928935182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45970.847928935182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45970.847928935182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45970.847928935182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45970.847928935182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45970.847928935182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45970.847928935182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45970.847928935182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45970.847928935182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45970.847928935182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45970.847928935182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45970.847928935182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45970.847928935182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45970.847928935182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45970.847928935182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45970.847928935182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45970.847928935182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45970.847928935182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45970.847928935182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45970.847928935182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45970.847928935182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45970.847928935182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45970.847928935182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45970.847928935182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45970.847928935182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45970.847928935182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45970.847928935182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45970.847928935182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45970.847928935182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45970.847928935182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45970.847928935182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45970.847928935182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45970.847928935182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45970.847928935182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45970.847928935182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45970.847928935182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45970.847928935182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45970.847928935182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45970.847928935182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45970.847928935182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45970.847928935182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45970.847928935182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45970.847928935182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45970.847928935182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45970.847928935182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45970.847928935182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45970.847928935182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45970.847928935182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45970.847928935182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45970.847928935182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45970.847928935182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45970.847928935182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45970.847928935182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45970.847928935182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45970.847928935182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45970.847928935182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45970.847928935182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45970.847928935182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45970.847928935182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45970.847928935182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45970.847928935182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45970.847928935182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45970.847928935182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45970.847928935182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45970.847928935182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45970.847928935182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45970.847928935182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45970.847928935182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45970.847928935182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45970.847928935182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45970.847928935182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45970.847928935182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45970.847928935182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45970.847928935182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45970.847928935182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45970.847928935182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45970.847928935182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45970.847928935182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45970.847928935182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45970.847928935182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45970.847928935182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45970.847928935182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45970.847928935182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45970.847928935182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45970.847928935182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45970.847928935182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45970.847928935182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45970.847928935182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45970.847928935182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45970.847928935182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45970.847928935182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45970.847928935182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45970.847928935182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45970.847928935182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45970.847928935182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45970.847928935182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45970.847928935182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45970.847928935182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45970.847928935182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45970.847928935182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45970.847928935182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45970.847928935182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45970.847928935182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45970.847928935182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45970.847928935182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45970.847928935182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45970.847928935182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45970.847928935182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45970.847928935182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45970.847928935182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45970.847928935182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45970.847928935182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45970.847928935182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45970.847928935182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45970.847928935182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45970.847928935182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45970.847928935182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45970.847928935182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45970.847928935182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45970.847928935182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45970.847928935182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45970.847928935182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45970.847928935182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45970.847928935182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45970.847928935182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45970.847928935182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45970.847928935182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45970.847928935182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45970.847928935182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45970.847928935182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45970.847928935182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45970.847928935182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45970.847928935182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45970.847928935182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45970.847928935182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45970.847928935182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45970.847928935182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45970.847928935182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45970.847928935182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45970.847928935182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45970.847928935182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45970.847928935182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45970.847928935182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45970.847928935182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45970.847928935182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45970.847928935182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45970.847928935182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45970.847928935182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45970.847928935182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45970.847928935182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45970.847928935182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45970.847928935182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45970.847928935182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45970.847928935182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45970.847928935182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45970.847928935182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45970.847928935182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45970.847928935182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45970.847928935182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45970.847928935182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45970.847928935182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45970.847928935182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45970.847928935182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45970.847928935182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45970.847928935182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45970.847928935182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45970.847928935182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45970.847928935182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45970.847928935182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45970.847928935182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45970.847928935182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45970.847928935182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45970.847928935182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45970.847928935182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45970.847928935182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45970.847928935182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45970.847928935182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45970.847928935182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45970.847928935182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45970.847928935182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45970.847928935182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45970.847928935182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45970.847928935182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45970.847928935182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45970.847928935182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45970.847928935182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45970.847928935182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45970.847928935182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45970.847928935182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45970.847928935182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45970.847928935182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45970.847928935182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45970.847928935182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45970.847928935182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45970.847928935182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45970.847928935182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45970.847928935182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45970.847928935182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45970.847928935182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45970.847928935182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45970.847928935182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45970.847928935182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45970.847928935182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45970.847928935182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45970.847928935182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45970.847928935182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45970.847928935182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45970.847928935182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45970.847928935182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45970.847928935182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45970.847928935182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45970.847928935182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45970.847928935182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45970.847928935182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45970.847928935182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45970.847928935182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45970.847928935182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45970.847928935182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45970.847928935182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45970.847928935182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45970.847928935182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45970.847928935182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45970.847928935182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45970.847928935182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45970.847928935182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45970.847928935182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45970.847928935182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45970.847928935182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45970.847928935182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45970.847928935182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45970.847928935182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45970.847928935182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45970.847928935182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45970.847928935182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45970.847928935182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45970.847928935182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45970.847928935182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45970.847928935182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45970.847928935182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45970.847928935182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45970.847928935182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45970.847928935182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45970.847928935182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45970.847928935182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45970.847928935182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45970.847928935182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45970.847928935182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45970.847928935182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45970.847928935182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45970.847928935182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45970.847928935182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45970.847928935182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45970.847928935182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45970.847928935182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45970.847928935182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45970.847928935182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45970.847928935182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45970.847928935182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45970.847928935182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45970.847928935182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45970.847928935182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45970.847928935182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45970.847928935182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45970.847928935182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45970.847928935182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45970.847928935182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45970.847928935182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45970.847928935182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45970.847928935182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45970.847928935182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45970.847928935182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45970.847928935182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45970.847928935182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45970.847928935182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45970.847928935182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45970.847928935182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45970.847928935182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45970.847928935182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45970.847928935182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45970.847928935182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45970.847928935182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45970.847928935182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45970.847928935182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45970.847928935182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45970.847928935182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45970.847928935182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45970.847928935182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45970.847928935182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45970.847928935182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45970.847928935182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45970.847928935182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45970.847928935182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45970.847928935182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45970.847928935182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45970.847928935182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45970.847928935182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45970.847928935182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45970.847928935182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45970.847928935182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45970.847928935182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45970.847928935182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45970.847928935182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45970.847928935182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45970.847928935182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45970.847928935182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45970.847928935182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45970.847928935182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45970.847928935182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45970.847928935182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45970.847928935182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45970.847928935182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45970.847928935182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45970.847928935182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45970.847928935182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45970.847928935182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45970.847928935182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45970.847928935182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45970.847928935182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45970.847928935182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45970.847928935182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45970.847928935182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45970.847928935182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45970.847928935182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45970.847928935182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45970.847928935182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45970.847928935182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45970.847928935182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45970.847928935182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45970.847928935182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45970.847928935182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45970.847928935182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45970.847928935182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45970.847928935182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45970.847928935182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45970.847928935182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45970.847928935182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45970.847928935182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45970.847928935182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45970.847928935182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45970.847928935182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45970.847928935182</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267.36721134258551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36067</v>
      </c>
      <c r="E3" s="95" t="s">
        <v>39021</v>
      </c>
      <c r="F3" s="96">
        <v>45970.777083333334</v>
      </c>
      <c r="G3" s="136">
        <f t="shared" ref="G3:G27" ca="1" si="1">IFERROR(NOW()-F3,"")</f>
        <v>7.0845601847395301E-2</v>
      </c>
      <c r="H3" s="96">
        <v>45970.826226851852</v>
      </c>
      <c r="I3" s="135" t="str">
        <f>IFERROR(VLOOKUP(D3,DB!A:F,6,0),"")</f>
        <v>SCECO</v>
      </c>
      <c r="J3" s="135" t="str">
        <f>IFERROR(VLOOKUP(D3,DB!A:G,7,0),"")</f>
        <v>Dead</v>
      </c>
      <c r="K3" s="98" t="s">
        <v>39108</v>
      </c>
      <c r="L3" s="92" t="str">
        <f>IFERROR(VLOOKUP(D3,DB!A:I,9,0),"")</f>
        <v>Latis</v>
      </c>
    </row>
    <row r="4" spans="1:16" ht="15" customHeight="1">
      <c r="A4" s="135" t="s">
        <v>39109</v>
      </c>
      <c r="B4" s="135" t="str">
        <f>IFERROR(VLOOKUP(D4,DB!A:K,11,0),"")</f>
        <v>R4</v>
      </c>
      <c r="C4" s="94">
        <v>1</v>
      </c>
      <c r="D4" s="92" t="s">
        <v>36978</v>
      </c>
      <c r="E4" s="95" t="s">
        <v>39021</v>
      </c>
      <c r="F4" s="96">
        <v>45970.799305555556</v>
      </c>
      <c r="G4" s="136">
        <f t="shared" ca="1" si="1"/>
        <v>4.8623379625496455E-2</v>
      </c>
      <c r="H4" s="96">
        <v>45970.793634259258</v>
      </c>
      <c r="I4" s="135" t="str">
        <f>IFERROR(VLOOKUP(D4,DB!A:F,6,0),"")</f>
        <v>Generator-SG</v>
      </c>
      <c r="J4" s="135" t="str">
        <f>IFERROR(VLOOKUP(D4,DB!A:G,7,0),"")</f>
        <v>Dead</v>
      </c>
      <c r="K4" s="98" t="s">
        <v>39110</v>
      </c>
      <c r="L4" s="92" t="str">
        <f>IFERROR(VLOOKUP(D4,DB!A:I,9,0),"")</f>
        <v>Latis</v>
      </c>
    </row>
    <row r="5" spans="1:16" ht="15" customHeight="1">
      <c r="A5" s="135"/>
      <c r="B5" s="135" t="str">
        <f>IFERROR(VLOOKUP(D5,DB!A:K,11,0),"")</f>
        <v/>
      </c>
      <c r="C5" s="94"/>
      <c r="D5" s="92"/>
      <c r="E5" s="95"/>
      <c r="F5" s="96"/>
      <c r="G5" s="136">
        <f t="shared" ca="1" si="1"/>
        <v>45970.847928935182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45970.847928935182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45970.847928935182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45970.847928935182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45970.847928935182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45970.847928935182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45970.847928935182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45970.847928935182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45970.847928935182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45970.847928935182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45970.847928935182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45970.847928935182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45970.847928935182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45970.847928935182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45970.847928935182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45970.847928935182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45970.847928935182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45970.847928935182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45970.847928935182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45970.847928935182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45970.847928935182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45970.847928935182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45970.847928935182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45970.847928935182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45970.847928935182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45970.847928935182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45970.847928935182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45970.847928935182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45970.847928935182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45970.847928935182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45970.847928935182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45970.847928935182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45970.847928935182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45970.847928935182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45970.847928935182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45970.847928935182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45970.847928935182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45970.847928935182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45970.847928935182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45970.847928935182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45970.847928935182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45970.847928935182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45970.847928935182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45970.847928935182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45970.847928935182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45970.847928935182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45970.847928935182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45970.847928935182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45970.847928935182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45970.847928935182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45970.847928935182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45970.847928935182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45970.847928935182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45970.847928935182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45970.847928935182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45970.847928935182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45970.847928935182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45970.847928935182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45970.847928935182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45970.847928935182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45970.847928935182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45970.847928935182</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79.015868749993388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44.659051620365062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0" ca="1" si="1">IFERROR(NOW()-F4,"")</f>
        <v>22.186817824069294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45970.847928935182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45970.847928935182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45970.847928935182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45970.847928935182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45970.847928935182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45970.847928935182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45970.847928935182</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45970.847928935182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45970.847928935182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45970.847928935182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45970.847928935182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45970.847928935182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45970.847928935182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45970.847928935182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45970.847928935182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45970.847928935182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45970.847928935182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45970.847928935182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45970.847928935182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45970.847928935182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45970.847928935182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45970.847928935182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45970.847928935182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45970.847928935182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45970.847928935182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45970.847928935182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45970.847928935182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45970.847928935182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45970.847928935182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45970.847928935182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45970.847928935182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45970.847928935182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45970.847928935182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45970.847928935182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45970.847928935182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45970.847928935182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45970.847928935182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45970.847928935182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45970.847928935182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45970.847928935182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45970.847928935182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45970.847928935182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45970.847928935182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45970.847928935182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45970.847928935182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45970.847928935182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45970.847928935182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45970.847928935182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45970.847928935182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45970.847928935182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45970.847928935182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45970.847928935182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45970.847928935182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45970.847928935182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45970.847928935182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45970.847928935182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45970.847928935182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45970.847928935182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45970.847928935182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45970.847928935182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45970.847928935182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45970.847928935182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45970.847928935182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45970.847928935182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45970.847928935182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45970.847928935182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45970.847928935182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45970.847928935182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45970.847928935182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45970.847928935182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45970.847928935182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45970.847928935182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45970.847928935182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45970.847928935182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45970.847928935182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45970.847928935182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45970.847928935182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45970.847928935182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45970.847928935182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45970.847928935182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45970.847928935182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45970.847928935182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45970.847928935182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45970.847928935182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45970.847928935182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45970.847928935182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45970.847928935182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45970.847928935182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45970.847928935182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45970.847928935182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45970.847928935182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45970.847928935182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45970.847928935182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45970.847928935182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45970.847928935182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45970.847928935182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45970.847928935182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45970.847928935182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45970.847928935182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45970.847928935182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45970.847928935182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45970.847928935182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45970.847928935182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45970.847928935182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45970.847928935182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45970.847928935182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45970.847928935182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45970.847928935182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45970.847928935182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45970.847928935182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45970.847928935182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45970.847928935182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45970.847928935182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45970.847928935182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45970.847928935182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45970.847928935182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45970.847928935182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45970.847928935182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45970.847928935182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45970.847928935182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45970.847928935182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45970.847928935182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45970.847928935182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45970.847928935182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45970.847928935182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45970.847928935182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45970.847928935182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45970.847928935182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45970.847928935182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45970.847928935182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45970.847928935182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45970.847928935182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45970.847928935182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45970.847928935182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45970.847928935182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45970.847928935182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45970.847928935182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45970.847928935182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45970.847928935182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45970.847928935182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45970.847928935182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45970.847928935182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45970.847928935182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45970.847928935182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45970.847928935182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45970.847928935182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45970.847928935182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45970.847928935182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45970.847928935182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45970.847928935182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45970.847928935182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45970.847928935182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45970.847928935182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45970.847928935182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45970.847928935182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45970.847928935182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45970.847928935182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45970.847928935182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45970.847928935182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45970.847928935182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45970.847928935182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45970.847928935182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45970.847928935182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45970.847928935182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45970.847928935182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45970.847928935182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45970.847928935182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45970.847928935182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45970.847928935182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45970.847928935182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45970.847928935182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45970.847928935182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45970.847928935182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45970.847928935182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45970.847928935182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45970.847928935182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45970.847928935182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45970.847928935182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45970.847928935182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45970.847928935182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45970.847928935182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45970.847928935182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45970.847928935182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45970.847928935182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45970.847928935182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45970.847928935182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45970.847928935182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45970.847928935182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45970.847928935182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45970.847928935182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45970.847928935182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45970.847928935182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45970.847928935182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45970.847928935182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45970.847928935182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45970.847928935182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45970.847928935182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45970.847928935182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45970.847928935182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45970.847928935182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45970.847928935182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45970.847928935182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45970.847928935182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45970.847928935182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45970.847928935182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45970.847928935182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45970.847928935182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45970.847928935182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45970.847928935182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45970.847928935182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45970.847928935182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45970.847928935182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45970.847928935182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45970.847928935182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45970.847928935182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45970.847928935182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45970.847928935182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45970.847928935182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45970.847928935182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45970.847928935182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45970.847928935182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45970.847928935182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45970.847928935182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45970.847928935182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45970.847928935182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45970.847928935182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45970.847928935182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45970.847928935182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45970.847928935182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45970.847928935182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45970.847928935182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45970.847928935182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45970.847928935182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45970.847928935182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45970.847928935182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45970.847928935182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45970.847928935182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45970.847928935182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45970.847928935182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45970.847928935182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45970.847928935182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45970.847928935182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45970.847928935182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45970.847928935182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45970.847928935182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45970.847928935182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45970.847928935182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45970.847928935182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45970.847928935182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45970.847928935182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45970.847928935182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45970.847928935182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45970.847928935182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45970.847928935182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45970.847928935182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45970.847928935182</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tabSelected="1"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0.16159791665995726</v>
      </c>
      <c r="H2" s="157">
        <v>45970.68136574074</v>
      </c>
      <c r="I2" s="155" t="str">
        <f>IFERROR(VLOOKUP(D2,DB!A:F,6,0),"")</f>
        <v>Generator-SG</v>
      </c>
      <c r="J2" s="155" t="str">
        <f>IFERROR(VLOOKUP(D2,DB!A:G,7,0),"")</f>
        <v>Dead</v>
      </c>
      <c r="K2" s="159" t="s">
        <v>39120</v>
      </c>
      <c r="L2" s="155" t="str">
        <f>IFERROR(VLOOKUP(D2,DB!A:I,9,0),"")</f>
        <v>Latis</v>
      </c>
    </row>
    <row r="3" spans="1:16382" ht="31.5" customHeight="1">
      <c r="A3" s="141"/>
      <c r="B3" s="142" t="str">
        <f>IFERROR(VLOOKUP(D3,DB!A:K,11,0),"")</f>
        <v/>
      </c>
      <c r="C3" s="143"/>
      <c r="D3" s="142"/>
      <c r="E3" s="124"/>
      <c r="F3" s="144"/>
      <c r="G3" s="105">
        <f t="shared" ca="1" si="0"/>
        <v>45970.847928935182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45970.847928935182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45970.847928935182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45970.847928935182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45970.847928935182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45970.847928935182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45970.847928935182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45970.847928935182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45970.847928935182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45970.847928935182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45970.847928935182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45970.847928935182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45970.847928935182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45970.847928935182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45970.847928935182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45970.847928935182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45970.847928935182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45970.847928935182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45970.847928935182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45970.847928935182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45970.847928935182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45970.847928935182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45970.847928935182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45970.847928935182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45970.847928935182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45970.847928935182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45970.847928935182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45970.847928935182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45970.847928935182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45970.847928935182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45970.847928935182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45970.847928935182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45970.847928935182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45970.847928935182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45970.847928935182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45970.847928935182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45970.847928935182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45970.847928935182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45970.847928935182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45970.847928935182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45970.847928935182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45970.847928935182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45970.847928935182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45970.847928935182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45970.847928935182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45970.847928935182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45970.847928935182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45970.847928935182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45970.847928935182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45970.847928935182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45970.847928935182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45970.847928935182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45970.847928935182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45970.847928935182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45970.847928935182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45970.847928935182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45970.847928935182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45970.847928935182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45970.847928935182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45970.847928935182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45970.847928935182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45970.847928935182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45970.847928935182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45970.847928935182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45970.847928935182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45970.847928935182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45970.847928935182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45970.847928935182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45970.847928935182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45970.847928935182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45970.847928935182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45970.847928935182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45970.847928935182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45970.847928935182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45970.847928935182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45970.847928935182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45970.847928935182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45970.847928935182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45970.847928935182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45970.847928935182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45970.847928935182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45970.847928935182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45970.847928935182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45970.847928935182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45970.847928935182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45970.847928935182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45970.847928935182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45970.847928935182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45970.847928935182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45970.847928935182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45970.847928935182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45970.847928935182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45970.847928935182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45970.847928935182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45970.847928935182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45970.847928935182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45970.847928935182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45970.847928935182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45970.847928935182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45970.847928935182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45970.847928935182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45970.847928935182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45970.847928935182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45970.847928935182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45970.847928935182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45970.847928935182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45970.847928935182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45970.847928935182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45970.847928935182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45970.847928935182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45970.847928935182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45970.847928935182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45970.847928935182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45970.847928935182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45970.847928935182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45970.847928935182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45970.847928935182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45970.847928935182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45970.847928935182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45970.847928935182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45970.847928935182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45970.847928935182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45970.847928935182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45970.847928935182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45970.847928935182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45970.847928935182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45970.847928935182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45970.847928935182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45970.847928935182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45970.847928935182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45970.847928935182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45970.847928935182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45970.847928935182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45970.847928935182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45970.847928935182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45970.847928935182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45970.847928935182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45970.847928935182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45970.847928935182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45970.847928935182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45970.847928935182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45970.847928935182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45970.847928935182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45970.847928935182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45970.847928935182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45970.847928935182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45970.847928935182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45970.847928935182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45970.847928935182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45970.847928935182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45970.847928935182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45970.847928935182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45970.847928935182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45970.847928935182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45970.847928935182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45970.847928935182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45970.847928935182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45970.847928935182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45970.847928935182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45970.847928935182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45970.847928935182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45970.847928935182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45970.847928935182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45970.847928935182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45970.847928935182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45970.847928935182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45970.847928935182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45970.847928935182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45970.847928935182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45970.847928935182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45970.847928935182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45970.847928935182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45970.847928935182</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2025-11-09T17:22:01Z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